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POMOCKY" sheetId="1" r:id="rId1"/>
  </sheets>
  <externalReferences>
    <externalReference r:id="rId2"/>
  </externalReferences>
  <definedNames>
    <definedName name="ghghjgh" localSheetId="0">#REF!</definedName>
    <definedName name="ghghjgh">#REF!</definedName>
    <definedName name="hjkz" localSheetId="0">#REF!</definedName>
    <definedName name="hjkz">#REF!</definedName>
    <definedName name="_xlnm.Print_Area" localSheetId="0">POMOCKY!$A$1:$L$136</definedName>
  </definedNames>
  <calcPr calcId="145621"/>
</workbook>
</file>

<file path=xl/calcChain.xml><?xml version="1.0" encoding="utf-8"?>
<calcChain xmlns="http://schemas.openxmlformats.org/spreadsheetml/2006/main">
  <c r="H127" i="1" l="1"/>
  <c r="I127" i="1" s="1"/>
  <c r="H126" i="1"/>
  <c r="I126"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5" i="1"/>
  <c r="I85" i="1" s="1"/>
  <c r="H84" i="1"/>
  <c r="I84" i="1" s="1"/>
  <c r="H83" i="1"/>
  <c r="I83" i="1" s="1"/>
  <c r="H82" i="1"/>
  <c r="I82" i="1" s="1"/>
  <c r="H81" i="1"/>
  <c r="I81" i="1" s="1"/>
  <c r="H80" i="1"/>
  <c r="I80" i="1" s="1"/>
  <c r="H79" i="1"/>
  <c r="I79" i="1" s="1"/>
  <c r="H78" i="1"/>
  <c r="I78" i="1" s="1"/>
  <c r="H77" i="1"/>
  <c r="I77" i="1" s="1"/>
  <c r="H76" i="1"/>
  <c r="I76" i="1" s="1"/>
  <c r="H75" i="1"/>
  <c r="I75" i="1" s="1"/>
  <c r="H74" i="1"/>
  <c r="I74" i="1" s="1"/>
  <c r="H73" i="1"/>
  <c r="I73" i="1" s="1"/>
  <c r="H72" i="1"/>
  <c r="I72" i="1" s="1"/>
  <c r="H71" i="1"/>
  <c r="I71" i="1" s="1"/>
  <c r="H70" i="1"/>
  <c r="I70" i="1" s="1"/>
  <c r="H69" i="1"/>
  <c r="I69" i="1" s="1"/>
  <c r="H68" i="1"/>
  <c r="I68" i="1" s="1"/>
  <c r="H67" i="1"/>
  <c r="I67" i="1" s="1"/>
  <c r="H66" i="1"/>
  <c r="I66"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H10" i="1"/>
  <c r="I10" i="1" s="1"/>
  <c r="H9" i="1"/>
  <c r="H128" i="1" s="1"/>
  <c r="C3" i="1"/>
  <c r="C2" i="1"/>
  <c r="I9" i="1" l="1"/>
  <c r="I128" i="1" s="1"/>
</calcChain>
</file>

<file path=xl/sharedStrings.xml><?xml version="1.0" encoding="utf-8"?>
<sst xmlns="http://schemas.openxmlformats.org/spreadsheetml/2006/main" count="737" uniqueCount="254">
  <si>
    <t>POMOCKY</t>
  </si>
  <si>
    <t>Názov žiadateľa</t>
  </si>
  <si>
    <t>Názov projektu</t>
  </si>
  <si>
    <t>Prioritná os</t>
  </si>
  <si>
    <t>Prioritná os 2 -Ľahší prístup k efektívnym a kvalitnejším verejným službám</t>
  </si>
  <si>
    <t>Špecifický cieľ</t>
  </si>
  <si>
    <t>2.2.2 Zlepšenie kľúčových kompetencií žiakov základných škôl</t>
  </si>
  <si>
    <t>UĆEBŇA</t>
  </si>
  <si>
    <t>Názov výdavku</t>
  </si>
  <si>
    <t>Skupina výdavkov</t>
  </si>
  <si>
    <t>OPIS / ŠPECIFIKÁCIA PREDMETU PRIESKUMU</t>
  </si>
  <si>
    <t>MJ</t>
  </si>
  <si>
    <t>Množstvo</t>
  </si>
  <si>
    <t xml:space="preserve">Jednotková cena </t>
  </si>
  <si>
    <t>Výdavky celkovo bez DPH</t>
  </si>
  <si>
    <t>Výdavky celkovo s DPH</t>
  </si>
  <si>
    <t>Ponuka (označenie)</t>
  </si>
  <si>
    <t>Ponuka (popis)</t>
  </si>
  <si>
    <t>Splnenie špecifikácie</t>
  </si>
  <si>
    <t>BIOLOG.</t>
  </si>
  <si>
    <t>Digitálny mikroskop</t>
  </si>
  <si>
    <t>022 Samostatné hnuteľné veci a súbory hnuteľných vecí</t>
  </si>
  <si>
    <t>Digitálny kombinovaný mikroskop so zabudovaným CMOS senzorom s rozlíšením 1280x1024 pixelov, Binokulárna hlavica v 35° uhle s 360° rotáciou, Širokouhlový okulár WF10X/18mm, Achromatický objektív DIN 4X, 10X, 40X, 100x(olej), Hrubé a jemné zaostrovanie, Abbeho kondenzor 1,25 N.A kondenzor, Irisová clona s držiakom filtrov, Osvetlenie LED s kontrolou intenzity, Napájanie 220V-240V, USB 2.0 PC pripojenie, Operačný softvér na spracovanie obrazu s pluginovou architektúrou v slovenskom jazyku.</t>
  </si>
  <si>
    <t>ks</t>
  </si>
  <si>
    <t>áno/nie</t>
  </si>
  <si>
    <t>Geologická sada hornín a minerálov</t>
  </si>
  <si>
    <t>Zbierka zložená z troch sád hornín a minerálov.</t>
  </si>
  <si>
    <t>Malá Mohsova stupnica tvrdosti</t>
  </si>
  <si>
    <t>Zbierka minerálov podľa tvrdosti</t>
  </si>
  <si>
    <t>digitálny teplomer</t>
  </si>
  <si>
    <t xml:space="preserve">Bezkontaktný teplomer s výsledkom merania do 1 sekundy s presnosťou 0,2 °C </t>
  </si>
  <si>
    <t>Sada laboratórnych stojanov s príslušenstvom</t>
  </si>
  <si>
    <t>Sada 2ks laboratórnych stojanov s príslušenstvom. Každý laboratórny stojan obsahuje: dosku s tyčou750mm, 1ks kruh na varenie pr. 130mm, 1ks kruh na varenie pr. 100mm, 1ks kruh na varenie pr. 70mm, 1ks držiak na chladič veľký, 2ks držiak bez svorky, 6ks krížová svorka a sieť nad kahan s keramickým stredom. Sada max. pre 4 žiakov.</t>
  </si>
  <si>
    <t>pH meter</t>
  </si>
  <si>
    <t>pH meter s elektrodou, kompaktný</t>
  </si>
  <si>
    <t>Sada na zhotovenie preparátov</t>
  </si>
  <si>
    <t>Set obsahuje 16 kusov nástrojov na prípravu mikroskopických preparátov - dodávané v obale.</t>
  </si>
  <si>
    <t>Sada na simuláciu zraneného - rozšírená sada</t>
  </si>
  <si>
    <t>Zložitejšie zranenie ako v Základnej sade pre simuláciu zraneného  pre testovanie vyššej úrovne zručností v starostlivosti o pacienta.</t>
  </si>
  <si>
    <t>Sada pre simuláciu poranení - základná sada</t>
  </si>
  <si>
    <t>Realistická úsporná štartovacia sada, ktorá obsahuje dostatok materiálu pre vytvorenie niekoľkých "obetí". Neoceniteľná pomôcka pri nácviku triedenia ranených a rýchlej identifikácie zranení alebo úrazu.</t>
  </si>
  <si>
    <t>dvojitá lupa</t>
  </si>
  <si>
    <t>Šikovná lupa má dve zväčšovacie sklá, zväčšujúce 2 a 4 násobne. Nádobka je vybavená otvormi, ktoré umožňujú pozorovanému hmyzu dýchať.</t>
  </si>
  <si>
    <t>kostra človeka ohybná</t>
  </si>
  <si>
    <t>Model kostry, ktorým sa dá napodobniť prirodzený ľudský pohyb, zafixovať správne alebo nesprávne držanie tela. Vrátane SW na určovanie častí ľudského tela.</t>
  </si>
  <si>
    <t>CPR resuscitačné torzo – životná veľkosť + signalizačná jednotka</t>
  </si>
  <si>
    <t>Táto figurína životnej veľkosti umožňuje výcvik BLS záchranných techník a CPR. Pružnosť a hmotnosť tela je veľmi realistická. Medzi popredné vlastnosti patrí: Prirodzená odolnosť voči stlačeniu hrudníka,hmatateľný pulz ,anatomické orientačné body, ako hrudnej kosti, hrudného koša, a sub-hrudnej kosti so zárezom. Airway guľový ventil, ktorý umožňuje nafúknuť pľúca iba v prípade, že hlava figuríny je v presnej a správnej polohe .Svetelný regulátor, ktorý potvrdzuje správnosť ručného umiestnenie,objemu ventilácie a kompresie a jej hĺbku.Rozmer:165cm.Váha:17,5kg</t>
  </si>
  <si>
    <t>Rastlinná bunka</t>
  </si>
  <si>
    <t>Dvojdielny model zobrazuje formu a štruktúru typickej rastlinnej bunky z pohľadu elektrónového mikroskopu, zväčšenie 500000-1000000 krát. Rozmer:20x14x32cm, hmotnosť 0,8kg</t>
  </si>
  <si>
    <t>Živočíšna bunka</t>
  </si>
  <si>
    <t>vojdielny model zobrazuje formu a štruktúru živočíšnej bunky z pohľadu elektrónového mikroskopu, zväčšenie 500000-1000000 krát. Rozmer:21x11x31cm, hmotnosť 0,8kg</t>
  </si>
  <si>
    <t>Zoológia, bezstavovce, hmyz - mikroskopické preparáty</t>
  </si>
  <si>
    <t>Jednobunkové organizmy (Améba alebo iné), paramecium w.m., hydra w.m., hydra spermary, c.s., hydra ovary, c.s., turbellaria, vstreknutá črevná tuba, w.m., ascaris mužského rodu, c.s., ascaris ženského rodu, c.s. atď.</t>
  </si>
  <si>
    <t>Zoológia, stavovce, cicavce - mikroskopické preparáty</t>
  </si>
  <si>
    <t>1. žabia koža, c.s., 2. žabie malé črevo, c.s., 3. žabia krvná škvrna, c.s., 4. žabia testis, sec., 5. žaba, pečeň, sec., 6. žaba, srdce, sec., 7. králik, pečeň, sec., 8. králik, testis, sec., 9. králik, vaječník, sec., 10. králik atď.</t>
  </si>
  <si>
    <t>Baktérie, jednobunkové organizmy - mikroskopické preparáty</t>
  </si>
  <si>
    <t>Senné bacily (Bacillus subtilis), baktérie mliečneho kvasenia (Streptococus lactis), baktérie hnitia (Proteus vulgaris), črevné baktérie (Escherichia coli), (Salmonella paratyphi), bacily úplavice (Shigella dysenteriae), baktérie hnisu atď.</t>
  </si>
  <si>
    <t>Biológia 1 - mikroskopické preparáty</t>
  </si>
  <si>
    <t>Filamentózna sladkovodná zelená riasa, chlebová pleseň s mycéliom a spórami, slnečnica, koreň, pr.r. (Helianthus), vtáčí zob, pr.r. listom (Lingustrum), tulipán, pr.r. vaječníkom s vajíčkami, črievička (Paramecium ciliates), dážďovka, atď.</t>
  </si>
  <si>
    <t>Biológia 2 - mikroskopické preparáty</t>
  </si>
  <si>
    <t>Baktérie z kyslého mlieka, náter, listy machu, pr.r. s chloroplastami, tis, mladý, semeno hyacintu, pr.r., zelený bičíkovec Eugléna, škrkavky, pr.r. stredom tela, včela medonosná (Apis), tykadlo n.p., kapor (Cyprinus), pr.r. žiabrami, atď.</t>
  </si>
  <si>
    <t>Život v pôde - mikroskopické preparáty</t>
  </si>
  <si>
    <t>Pôdne baktérie, n.p., hyfy koreňov húb, pr.r., plodové telo huby Psalliota, spóry paprade Equisetum s filamentami, machový palístok, povrch, n.p., ihličie borovice (Pinus), pr.r., cievy opadaného listu, list v rozpade, tvorba humusu atď.</t>
  </si>
  <si>
    <t>Ľudské telo - normálne tkanivá 1</t>
  </si>
  <si>
    <t>Ľudský krvný náter, ľudská ústna dutina, epiteliálne bunky, ľudský priečne pruhovaný sval, po.r., ľudský mozog, pr.r., ľudské tonzily s lymfatickými uzlíkmi, pr.r., ľudské pľúca, pr.r., ľudská koža, po.r., ľudský žalúdok, pr.r. atď.</t>
  </si>
  <si>
    <t>Ľudské telo - normálne tkanivá 2</t>
  </si>
  <si>
    <t>Ľudská koža, pr.r. chlpov, ľudské slinné žľazy, pr.r., ľudský mozoček, pr.r., Baktéria ľudského čreva, ľudské spermie, náter, ľudský srdcový sval, pr.r. a po.r., ľudská kosť, pr.r., tkanivo ľudskej pečene, pr.r., Stena ľudského čreva, pr.r.</t>
  </si>
  <si>
    <t>Štruktúra rastlín</t>
  </si>
  <si>
    <t>Bunky kaktusu, pr.r., baza čierna, sambucus, kmeň, pr.r., digitalis, chĺpky listov (Verbascum), žľazové bunky v liste rozmarínu, pr.r., slnečnicový list s chĺpkami, pr.r., vodná ľalia, lekninovité, hviezdicové chĺpky, hluchavka, lamium atď.</t>
  </si>
  <si>
    <t>Preparáty - Štruktúra rastlín</t>
  </si>
  <si>
    <t>Preparáty - Ľudské telo I. - patol.</t>
  </si>
  <si>
    <t>1. pľúcna tuberkulóza t.s., 2. cirhóza pečene t.s., 3. leukémia sleziny t.s., 4. spavá nemoc, bičíkovce v krvnej škvrne t.s., 5. zápal pľúc t.s. so zápalom buniek okolo ciev, 6. malária melanémia sleziny t.s., 7. jazva kožného tkaniva t.s.</t>
  </si>
  <si>
    <t>Preparáty - Ľudské telo II. - patol.</t>
  </si>
  <si>
    <t>1. tuberkulóza pečene, 2. antrakóza pľúc, 3. parazity malárie v krvi, 4. pľúcny infarkt, 5. rakovina semenníkov, 6. amyloidná degenerácia pečene, 7. chrípkový zápal pľúc, 8. struma štítnej žľazy, 9. chronický zápal hrubého čreva atď.</t>
  </si>
  <si>
    <t>Preparáty - Parazity ľudské a živočíšne</t>
  </si>
  <si>
    <t xml:space="preserve">Pásomnica (Taenia), pr.r. článkov, pásomnica (Taenia), vajíčka, n.p., Trichinella, pr.r. svalu s larvou, Trypanosoma v krvnom nátere, Plasmodium, pôvodca malárie, krvný náter, pečeň králika s kokcidiózou, pr.r. atď.
</t>
  </si>
  <si>
    <t>Preparáty - Reprodukcia a vývoj bunky</t>
  </si>
  <si>
    <t>Miotické štádiá v červenej kostnej dreni, miotické štádiá v testes myši, pr.r., štádiá rýhovania ježovky morskej, rastúce vajíčko v ováriách vtáka, pr.r., rastlinná mitóza, po.r. špičky koreňa cibule atď.</t>
  </si>
  <si>
    <t>Preparáty - Reprodukcia rastlín</t>
  </si>
  <si>
    <t>Baktérie, tyčinkový bacil počas štiepenia, chaluha, Focus thallus, pr.r., obilná sneť, ustilago, spóry, n.p., borovica (Pinus), samičia šiška s peľom, pr.r., zrnká peľu borovice so vzduchovými vrecúškami, n.p., pažítka, kvet s tyčinkami atď</t>
  </si>
  <si>
    <t>Preparáty - Rozmnožovanie živočíchov</t>
  </si>
  <si>
    <t>Pásomnica ovce, pr.r. článkom vaječníky včelej kráľovnej, pr.r. Ryby, testes so spermiami, pr.r. spermie býka, náter spermatogenéza býčieho vajca, pr.r. oogenéza vaječníkov králika, pr.r. Fallopova tuba morčaťa, pr.r. maternica prasnice atď</t>
  </si>
  <si>
    <t>Preparáty - Ryby. Žaby, obojživelníky</t>
  </si>
  <si>
    <t>Pobrežný žraloček (Sevllium), chrbtica, pr.r., sladkovodná ryba, žiabrová oblasť, pr.r., sladkovodná ryba, chvostová oblasť, pr.r., rybie šupiny, rôzne typy, n.p., žubrienka, larva žaby, pr.r. telom, žaba (Rana), krvný náter, žaba (Rana)</t>
  </si>
  <si>
    <t>Preparáty - Svet v kvapke vody</t>
  </si>
  <si>
    <t>Planktón, rôzne formy, eugléna, zelené bičíky, paramecium, črievičky zo senného nálevu, dafnia, vodná blcha, cyklop, kôrovec, n.p., dezmidy, zmiešané (Desmidicaeae), sladkovodný zmiešaný planktón, nezmar, pr.r. telom planaria atď.</t>
  </si>
  <si>
    <t>Preparáty - Živočíchy a rastliny zničené životným prostredím</t>
  </si>
  <si>
    <t>1. časti rastliny zamorené voškami t.s., 2. zničené listy t.s. zničená epiderma, 3. poškodené ihličie ihličnanov t.s., 4. stonka rastliny poškodená zverou t.s., 5. drevo zničené hubami t.s., 6. koža ryby t.s. poškodená chemikáliami atď.</t>
  </si>
  <si>
    <t>Preparáty - Zoológia prvoky</t>
  </si>
  <si>
    <t>1. Paramecium infusoria ciliated. 2. Vorticella (Carchesium)
3. Plasmodium vivax.
4. Paramecium stained.
5. Paramecium, various stages of conjugation.
7. Honey bee, mouth parts, whole mount.
8. Protozoa, mixed species.
9. Unicellular</t>
  </si>
  <si>
    <t>Preparáty - Botanika - Huby, lišajníky a machy</t>
  </si>
  <si>
    <t>1. Rhizopus, bread mold, developing sporangia
2. Rhizopus nigricans whole mount.
3. Spurred rye sporae.
4. Penicellium whole mount.
5. Penicillium, conidia on conidiophora.
6. Aspergillus whole mount.
7. Aspergillus, conidia on conidi</t>
  </si>
  <si>
    <t>Lupa s rukoväťou</t>
  </si>
  <si>
    <t xml:space="preserve">väčšenie 4×, šošovka: sklo, kovový rám, plastová rukoväť, O 50 mm. </t>
  </si>
  <si>
    <t>Mikroskop pre žiaka</t>
  </si>
  <si>
    <t xml:space="preserve">Žiacky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možnosťounapájania aj cez solárny článok, ktorý má byť súčasťou dodávky. Minimálne
požadované príslušenstvo k mikroskopu: 5ks biologických stabilných preparátov, 1 ks
farbiaca tekutina min. 0,02 ml, 1 hárok čistiacich obrúskov, sada podložných a krycích sklíčok, pipeta, pinzeta, skúmavka.
</t>
  </si>
  <si>
    <t>Plastové modely trojrozmerné na biológiu</t>
  </si>
  <si>
    <t>Triedna sada 9 ks demonštračných 3D modelov na biológiu - časť anatómia,minimálne v zložení: rozoberateľné ľudské torzo (min. 10 častí, výška min. 85cm),model srdca, model kože, model oka,
model mozgu, model lebky, model ucha,model panvy muža, model panvy ženy.Každý z modelov má byť z odolného plastu, vhodnom pre školské prostredie, minimálne v rozmedzí 20 cm -80 cm, na podstavci, s popisom častí v slovenskom jazyku.</t>
  </si>
  <si>
    <t>Plastové moedly trojrozmerné na chémiu</t>
  </si>
  <si>
    <t>Sada 3D modelov pre učiteľa zložená mininimálne z 8 ks demonštračných 3D modelov na chémiu minimálne v zložení:
1x interaktívny model atómu,1x žiacky model atómu, 1x norganická chémia, 1x organická chémia, model Chloridu sodného, model Grafitu, model Diamantu, model síranu vápenatého. Každý z modelov má byť z odolného plastu vhodnom pre školské prostredie, s popisom jednotlivých
častí v slovenskom jazyku.</t>
  </si>
  <si>
    <t>Keramická tabuľa</t>
  </si>
  <si>
    <t>Školská tabuľa biela, 120 x 180 cm, popisovateľná fixkou.</t>
  </si>
  <si>
    <t>FYZIKA</t>
  </si>
  <si>
    <t>Kalolimeter</t>
  </si>
  <si>
    <t xml:space="preserve">Pre určenie mernej tepelnej kapacity pevných a kvapalných látok, tepelných účinkov elektrického prúdu a tepla potrebného k topeniu a vyparovaniu. </t>
  </si>
  <si>
    <t>Kompletná magnetická optická sada</t>
  </si>
  <si>
    <t>Táto sada bola vyvinutá pre jednoduché znázornenie základov geometrickej optiky.
Základný prístroj je diodový laser s 5 nezávislými laserovými diodami poskytujúcími velmi ostré a jasné lúče, viac možností použitia.</t>
  </si>
  <si>
    <t>Žiacka edukačná sada Elektrina</t>
  </si>
  <si>
    <t>Žiacka sada určená pre skupinu žiakov využiteľná s interfejsom, obsahuje 10 komponentov.</t>
  </si>
  <si>
    <t>Sada objem a hmotnosť</t>
  </si>
  <si>
    <t xml:space="preserve">Sada obsahujúca 17 ks komponentov využiteľných s interfejsom na zber dát. Sada obsahuje 7 ks silomerov z rozsahu 0,2-100N, materiál plast, kovová pružina, 1x balenie 4 ks kovových valcov pre pokusy s hustotou, materiál Al/Fe/Cu/Pb, hmotnosť 200g, priemer 25 mm, 1x balenie 6 ks rôznych materiálov na určenie hustoty vážením, materiál Al/Cu/Fe/Pb/Zn/drevo, rozmer 10x10x10 mm. </t>
  </si>
  <si>
    <t>Súprava kladiek s príslušenstvom</t>
  </si>
  <si>
    <t>Sada kladiek obsahuje súpravu kovových kladiek na stojane, ktoré sú využiteľné s interfejsom pre senzory a obsahujú: oceľové tyče 40cm, 25cm, 70cm, 1 ks dvojsvorka, 1 ks hák, 1 ks povraz 3 m, 1 ks pripevňovaciu skrutku, 1ks stojan s podstavcom s variabilnou možnosťou upevnenia kladiek, 1ks silomer s citlivosťou 0,2 N, sadu závaží (5g, 10g, 20g, 50g, 100g, 200g, 500g)</t>
  </si>
  <si>
    <t>Sada pre termodynamiku s príslušenstvom</t>
  </si>
  <si>
    <t xml:space="preserve">Sada pre termodynamiku obsahuje 1 ks propan-butanový plynový horák s ventilovou náhradnou náplňou s 230 g propan-butánovej zmesi EN417 v bezpečnostnej nádržke, 1 ks Joulového kalorimetra a 2 ks laboratórnych teplomerov. </t>
  </si>
  <si>
    <t>Edukačná sada Magnetizmus</t>
  </si>
  <si>
    <t>Súprava obsahuje 24 rôznych súčastí: ružicu kompasu, magnetickú ihlu so stojanom, magnetické tyče, železné piliny, malé vagóny, sadu háčikov, obrúsenú tkaninu, kyvadlo, trecie tyče.</t>
  </si>
  <si>
    <t>Učiteľská termodynamická sada</t>
  </si>
  <si>
    <t xml:space="preserve">Učiteľská termodynamická sada vrátane statívového stojana je využiteľná s interfejsom pre senzory. Sada obsahuje 40 komponentov a umožňuje prezentovať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 </t>
  </si>
  <si>
    <t>Žiacky prídavný transformátor</t>
  </si>
  <si>
    <t xml:space="preserve">Úsporná sada so 4 cievkami a jadrom tvaru U </t>
  </si>
  <si>
    <t>Sada senzorov pre fyziku</t>
  </si>
  <si>
    <t>Učiteľská sada senzorov na fyziku pre interfejs na zber dát obsahuje tieto senzory: 4 x sada prepojovacích káblikov (1 sada 4ks),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</si>
  <si>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Stabilizovaný laboratórny sieťový zdroj</t>
  </si>
  <si>
    <t xml:space="preserve">Kompaktný design pre žiacke cvičenia, spoľahlivosť, odolnosť proti skratu, s ochranou proti preťaženiu. Zobrazenie prúdu a napetia s analogovým zobrazením. Plynule nastavitelné výstupné napätie 0 - 15 V / 0-2 A v trvalej prevádzke. </t>
  </si>
  <si>
    <t>Učiteľská elektromagnetická sada</t>
  </si>
  <si>
    <t>Učiteľská elektromagnetická sada je využiteľná s interfejsom pre senzory. Sada obsahuje 30 komponentov a umožňuje prezentovať 50 experimentov z elektriny, elektrostatiky a magnetizmu</t>
  </si>
  <si>
    <t>Prístroj na výrobu vysokého DC napätia</t>
  </si>
  <si>
    <t xml:space="preserve">Prístroj na výrobu veľmi vysokých jednosmerných napätí pri elektrostatických pokusoch. Prístroj je elektrický aj manuálny. </t>
  </si>
  <si>
    <t>Interfejs na zber dát s príslušenstvom</t>
  </si>
  <si>
    <t>Merací panel pre učiteľa komaptibilný so sadou senzorov pre fyziku - učiteľ. Merací panel obsahuje 3 ks základných senzorov (senzor teploty, senzor osvetlenia, senzor napätia), 4ks spojovacích káblov pre senzory a má zabudovaný mikrofón. Súčasťou meracieho panelu pre učiteľa je spektrálna sonda-optické vlákno a vybavenie na online skúmanie a zaznamenávanie spektrálnych charakteristík viditeľnej časti spektra zdrojov svetla. Merané veličiny je možné zobrazovať a spracovávať priamo v meracom paneli, na monitore počítača alebo na interaktívnej tabuli. Vrátane príslušného softvéru.</t>
  </si>
  <si>
    <t>Sada na meranie dutej miery</t>
  </si>
  <si>
    <t>-500,-250,-100,-50 ml, 4 ks</t>
  </si>
  <si>
    <t>Bezdrátová meteorologická stanica</t>
  </si>
  <si>
    <t xml:space="preserve">Bezdrátová meteostanica s bezdrátovým prenosom hodnôt nameraných vonku (vysílač: 868 MHz, max. 100 m). Obsahuje: Bezdrátová meteostanica, snímač teploty a vlhkosti, snímač vetra, snímač zrážok, prepojovací kábel, batérie (5 x 1,5 V AA), návod na použitie. </t>
  </si>
  <si>
    <t xml:space="preserve">Plynule nastaviteľné výstupné napětie od 1 V do 16 V pri 40 A DC (5 A na čelných zdierkach, 40 A na hlavných zdierkach na zadnej strane) v trvalej prevádzke, zbytkové zvlnenie 5 mV, účinnosť &gt; 85,5 %, se 4mm bezpečnostnými zdierkami, napájacie napetie: 230 V AC. </t>
  </si>
  <si>
    <t>Plynový kahan na butan 206</t>
  </si>
  <si>
    <t>Kompaktný Bunsenov kahan pre prevádzku s kartušami. Kartuše je možné zložiť zo zariadenia, až keď je úplne prázdna. Pre rôzne možnosti použitia v laboratóriach (fyzika, chémia, farmaceutika) alebo v škole (praktické cvičenia, pokusy)</t>
  </si>
  <si>
    <t>Plynova kartuša k plynovému kahanu C 206</t>
  </si>
  <si>
    <t xml:space="preserve">Kartuše pre butanový plynový kahan. </t>
  </si>
  <si>
    <t>Psychrometer</t>
  </si>
  <si>
    <t xml:space="preserve">Psychrometer meria vlhkosť vzduchu pomocou porovnávacieho merania dvoma teplomermy. Koniec jedného teplomeru je obalený knotom a jeho druhý koniec je ponorený vo vodnej nádržke. Kapilárnou eleváciou je voda nasávaná do knotu a jej odparovanie ochladzuje teplomer.Rozsah merenia teplomerov 0 až 60 °C, stupnica po 0,5 °C. </t>
  </si>
  <si>
    <t>ŽES súprava - Vietor a počasie</t>
  </si>
  <si>
    <t>Súprava umožňuje pracovať až šiestim skupinám žiakov a obsahuje pomôcky na vytvorenie mobilnej meteorologickej stanice. Je použiteľná aj v kombinácii s inými pomôckami alebo materiálmi. Súprava slúži na výučbu: rozoznávania, rozlišovania, popisovania, merania a zapisovania teploty, smeru vetra, sily vetra a zrážok (dažďových). Žiaci sa naučia čítať a používať rôzne meteorologické symboly používané na oficiálnych mapách počasia. Rozmer kufríka 550x420x150 mm.</t>
  </si>
  <si>
    <t>Ekologický Toricellov barometer, neobsahujúcí ortuť</t>
  </si>
  <si>
    <t>Barometer s presnosťou ortuťového barometra, funguje na princípe tradičných kvapalinových systémov, využíva sa schopnosť kompresie stlačovaného plynu. Rozmery: 980 mm x 190 mm</t>
  </si>
  <si>
    <t>Digitálny anemometr s IR teplomerom</t>
  </si>
  <si>
    <t>Digitálny anemometr 2v1 s integrovaným bezdotykovým IR teplomerom a digitálnym multifunkčným LCD displejom, s podsvietením k mereniu rýchlosti vzduchu, vzdušných prúdov a povrchových teplôt do 500 °C. USB rozhranie a pribalený software slúží k zaprotokolovaniu nameraných hodnôt po dlhšie obdobie. Naviac súčasne zobrazuje vzdušný prúd alebo rýchlosť vzduchu.</t>
  </si>
  <si>
    <t>Teplomer ekologický</t>
  </si>
  <si>
    <t xml:space="preserve"> od -1°C do +101°C / 0,2°C, dĺžka d = 460 mm</t>
  </si>
  <si>
    <t>od -1°C do +51°C / 0,1°C, dĺžka d= 460 mm</t>
  </si>
  <si>
    <t>Závesné váhy 200 kg</t>
  </si>
  <si>
    <t>Velký dvojitý číselník s metrickou i britskou stupnicou. Jednoduchá metóda tarovania na nulu a je ideálny pre porovnánie hmotností. Robustné kovové púzdro s odolným lakovaným povrchom. 2 samostatné pevné závesné háky.</t>
  </si>
  <si>
    <t>Závesné váhy 15 kg / 50 g</t>
  </si>
  <si>
    <t xml:space="preserve"> S háčikom z nerezovej oceli a výsuvným meracím pásmom dĺžky 100 cm. LCD displej (výška 11 mm), tára (funkcia odvažovania), funkcia Hold.  Prevádzka: 9V baterie. Rozsah váženia: 15 kg, rozlíšenie 20 g .</t>
  </si>
  <si>
    <t>Wattmeter</t>
  </si>
  <si>
    <t>Robustný wattmeter s jednoduchou obsluhou pre merania s jednosmerným alebo striedavým prúdom.Vybavený je bezpečnostnými zdierkami 4 mm a 4 miestnym LCD displejom. Rozsah merania: 0-200 W (max. 30 V, max. 10 A)</t>
  </si>
  <si>
    <t>Digitálna váha 1000g/0,1g</t>
  </si>
  <si>
    <t>Kompaktná váha vhodná na váženie drobných predmetov do 1kg. Súčasťou váhy je plastový kryt, ktorý sa dá použit ako miska a adaptér na napájanie. Váživosť do 1kg(1000g) s presnosťou na 0,1g. Váha má kruhovú nerezovú plošinku o priemere 13 cm.</t>
  </si>
  <si>
    <t>demonštračná sada Mechanika</t>
  </si>
  <si>
    <t>Učiteľská mechanická sada obsahuje komponenty, ktoré sú využiteľné s interfejsom pre senzory. Sada obsahuje 45 komponentov a umožňuje prezentovať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sú prispôsobené na to, aby z nich bolo možné zostaviť pokusy na magnetickej tabuli.</t>
  </si>
  <si>
    <t>ESU súprava Mechanika 1</t>
  </si>
  <si>
    <t>Súprava obsahuje prístroje, ktoré sú nevyhnutné na skúmanie základných zákonov pevných látok, kvapalín a plynov. Viac ako 50 častí uložených v kufríku. V súprave je obsiahnutý súhrnný študentský manuál s opisom, ilustráciami a didaktickými otázkami na všetky pokusy.</t>
  </si>
  <si>
    <t>demonštračná sada Termodynamika</t>
  </si>
  <si>
    <t>Elektrostatika a elektrické obvody - učiteľ</t>
  </si>
  <si>
    <t>Obsahuje 30 komponentov a umožňuje vykonať pokusy z elelktrostatiky, elektriny a magnetizmu, využiteľná s interfejsom pre senzory.</t>
  </si>
  <si>
    <t>ŽES Mini súprava Elektrina</t>
  </si>
  <si>
    <t>Špeciálne prvky zapojené do zástrčky sú základnými časťami Minisúpravy "základy elektriny". Ostatné súčasti: batérie, lampy a držiaky lámp, drôty, zásuvkové vedenie, krokodílie svorky, magnetické ihly, držiak.</t>
  </si>
  <si>
    <t>Súprava elektrotechniky a magnetizmu II.</t>
  </si>
  <si>
    <t xml:space="preserve">
Súprava elektroniky s príručkou 500 pokusov a kresieb elektrických spojení
Súpravu elektroniky je pre 3-5 členné skupiny žiakov na hodinách fyziky alebo techniky. Jednotlivé časti stavebnice sa dá jednoducho naraziť na tŕnitý základ. Spojovacie časti sú rôznej dĺžky. Na ich povrchu sú namaľované kresby elektrických spojení, ktoré jednoznačne pomáhajú pri zložení elektrického obvodu. Pokusy sa dá jednoducho zostavovať aj pomocou farebnej príručky, kde okrem vysvetlívky nájdeme aj farebné kresby elektrických obvodov, ako aj počet potrebných prvkov.
</t>
  </si>
  <si>
    <t>ŽES minisúprava - magnetizmus/elektrostatika</t>
  </si>
  <si>
    <t>Súprava obsahuje 24 rôznych súčastí: ružicu kompasu, magnetickú ihlu so stojanom, magnetické tyče, železné piliny, malé vagóny, sadu háčikov, obrúsenú tkaninu, kyvadlo a trecie tyče. Rozmery: 27x21x5 cm.  Obsahuje materiál na prácu jednej skupiny.</t>
  </si>
  <si>
    <t>Elektroskop</t>
  </si>
  <si>
    <t>Technické údaje: rozmery 95 mm × 90 mm × 55 mm, priemer vodivej doštičky 40 mm. Model pre školákov.</t>
  </si>
  <si>
    <t>Kvapalinový baroskop s príslušenstvom</t>
  </si>
  <si>
    <t>Zariadenie slúži na vysvetlenie a meranie tlaku kvapalín. Balenie obsahuje senzor, s priemerom 50 mm, otočný okolo svojej osi, upevnený na stojane, plastovú tyč s dielikmi po 50 mm, manometer v tvare U, 2 x 10 cm, na podstavci, s vodným stĺpcom do 200 mm, tlakomer s vodnou nápňou a kadičku.</t>
  </si>
  <si>
    <t>Sada silomerov</t>
  </si>
  <si>
    <t>Sada pružinových silomerov - 7 kusov</t>
  </si>
  <si>
    <t>Sada kladiek s príslušenstvom</t>
  </si>
  <si>
    <t>Prístroj na indikáciu napätí s príslušenstvom</t>
  </si>
  <si>
    <t xml:space="preserve">Prístroj na pokusy v elektrostatike na indikáciu napätí. Prístroj je umiestnený v kovovej skrinke so zemniacou zdierkou, obojstranne zakrytý sklom, má priehľadnú orientačnú stupnicu a rozmer skrinky je 170x100x210 mm. Príslušenstvo k prístroju: ebonitová tyč. </t>
  </si>
  <si>
    <t>Demonštračný V/A meter/Galvanometer</t>
  </si>
  <si>
    <t>Merací prístroj k elektrochemickým pokusom. Galvanometer (jednosmerný prúd) - s vymeniteľnou stupnicou; DCA: 0-200 uA, 0-0,5 A, 0-2,5 A presnosť +/-2,5 % ; DCV: 0-2,5V, 0-10V presnosť : +/- 2,5 % - G: -100uA,
Rozmery : 280 x 85 x 300 mm</t>
  </si>
  <si>
    <t>Mechanika, dynamika a akustika</t>
  </si>
  <si>
    <t>Súprava nástrojov a pomôcok pre pokusy v mechanike, akustike a dynamike.  Jednoduchá výmena elektromagnetu, závitovka je 120 cm dlhá je zabezpečená 1 m-ovou meraciou dĺžkou so stabilnými nohami séria guľkov a váhy so záchytkou 2 ks sveteľnej brány s elektrickým vedením.</t>
  </si>
  <si>
    <t xml:space="preserve">Laserový zdroj svetla </t>
  </si>
  <si>
    <t>Demonštráčny laserový zdroj svetla je vhodný pre akýchkoľvek školských pokusov.</t>
  </si>
  <si>
    <t>Žiacka optická lavica</t>
  </si>
  <si>
    <t>Dĺžka: 1 meter, 5 ks jazdcov, so škálou.</t>
  </si>
  <si>
    <t>Optická lavica s vysokoúčinným zdrojom svetla a s čiarovo-laserovým zdrojom svetla, magnetickou tabuľou</t>
  </si>
  <si>
    <t>Kompletná súprava optických lavíc s vysokoúčinným zdrojom svetla a laserovým zdrojom svetla. S jej použitím úspešne sa dá demonštrovať a merať väčšinu javov z vlnovej optiky a geometrickej optiky.</t>
  </si>
  <si>
    <t>Súprava miešania farieb</t>
  </si>
  <si>
    <t>Umožňuje miešanie farieb</t>
  </si>
  <si>
    <t>Optický hranol na stojane</t>
  </si>
  <si>
    <t>Na pevnom kovovom podstavci</t>
  </si>
  <si>
    <t>Súprava zrkadiel 6 ks, priemer: 50 mm</t>
  </si>
  <si>
    <t>Obsahuje súpravu 6 zrkaciel</t>
  </si>
  <si>
    <t>Snímač pohybu (0,16 m - 6 m, max 10 m)</t>
  </si>
  <si>
    <t>Meracie rozsahy: 0,16 m – 6 m (max.10 m). Citlivosť: 1,5 mm.</t>
  </si>
  <si>
    <t>Snímač relatívnej vlhkosti</t>
  </si>
  <si>
    <t>Meracie rozsahy: 0 % - 100 %.
Citlivosť: 0,1 %.</t>
  </si>
  <si>
    <t>digitálna váha pre učiteľa (presnosť 0,01 g)</t>
  </si>
  <si>
    <t>Presné digitálne váhy s kapacitou váženia 2000g, stupnica 0,01g, rozmer váž. plochy 130x180 mm, hmotnosť je možné merať v gramoch, unciach, karátoch, librách, funkcia počítania kusov, kalibračné funkcie 1kg závažím (súčasťou bal.), napájanie pomocou adaptéra AC 110-220V, alebo na batérie, ktoré sú súčasťou balenia. Váhy sú dodané spolu so sadou závaží 500mg v zložení (1x závažie 200g, 2x závažie 100g, 1x závažie 50g, 2x závažie 20g, 1x závažie 10g, 1x kliešte)</t>
  </si>
  <si>
    <t>digitálna váha 5000g/1g</t>
  </si>
  <si>
    <t>Kompaktné váhy s kapacitou do 5kg s presnosťou na 1g.
Rozmer vážiacej plošinky 146x133 mm.
Možnosť napájania adaptérom a batériami. Ideálna váha pre školy.</t>
  </si>
  <si>
    <t>Demonštračný V/A meter</t>
  </si>
  <si>
    <t>Ampérmeter: 0-1A, 0-5A, 0-10A,
Voltmeter: 0-5V, 0-10V, 0-15V."</t>
  </si>
  <si>
    <t>Robotické autíčka ProBot s USB nabíjaním (vhodné pre 2.stupeň ZŠ)</t>
  </si>
  <si>
    <t>Sada 6 ks ProBoot s USB nabíjaním, softvér
ProBotix (na prenos a vytváranie programov na PC)
a lištová USB nabíjačka</t>
  </si>
  <si>
    <t>Trecia elektrika Wimshurstova</t>
  </si>
  <si>
    <t>influenčná, využívajúca elektrostatickú indukciu</t>
  </si>
  <si>
    <t>Van de Graaf generátor</t>
  </si>
  <si>
    <t>generátor pre šloské účely</t>
  </si>
  <si>
    <t>Elektrostatický signalizátor nabitia telies</t>
  </si>
  <si>
    <t>Coulumbov tester</t>
  </si>
  <si>
    <t>Elektrostatické siločiary</t>
  </si>
  <si>
    <t>premietacia sada</t>
  </si>
  <si>
    <t>MMFG: Mechanika kvapalín</t>
  </si>
  <si>
    <t>súprava hydrostatiky</t>
  </si>
  <si>
    <t>Mechanika a akustika I.</t>
  </si>
  <si>
    <t>súprava pre pokusy</t>
  </si>
  <si>
    <t>Molekulárna fyzika a termomechanika I,</t>
  </si>
  <si>
    <t>Súprava elektrotechniky a magnetizmu</t>
  </si>
  <si>
    <t>Demonštračná súprava na vyučovanie elektrického prúdu</t>
  </si>
  <si>
    <t>Rozmery: 500x345x120 mm.
Hmotnosť: 11 kg.</t>
  </si>
  <si>
    <t>Elektromagnet</t>
  </si>
  <si>
    <t>žiacka sada elektromagnetov</t>
  </si>
  <si>
    <t>Magnetické pole vodičov 3 ks-ové</t>
  </si>
  <si>
    <t>Súprava 3D</t>
  </si>
  <si>
    <t>Elektrochemická sada na pokusy</t>
  </si>
  <si>
    <t>Súprava na pokusy</t>
  </si>
  <si>
    <t>Školský model transformátora</t>
  </si>
  <si>
    <t>model pre názornú ukážku</t>
  </si>
  <si>
    <t>Liehový kahan s príslušenstvom</t>
  </si>
  <si>
    <t>Sklenený liehový kahan s príslušenstvom. Sada má obsahovať min.: 1ks liehový kahan s objemom 250ml, hrúbka skla 1,8 mm, 1ks laboratórna trojnožka so sieťkou nad kahan, 250 ml lieh na horenie.</t>
  </si>
  <si>
    <t>Kocky 6 ks a valce 4 ks rovnakých objemov</t>
  </si>
  <si>
    <t>Pomôcky na pokusy mechanika kvapalín a plynov</t>
  </si>
  <si>
    <t>Sada na skúmanie hydrostatického tlaku</t>
  </si>
  <si>
    <t>Telesá s rôznou hmotnosťou a s rovnakým objemom</t>
  </si>
  <si>
    <t xml:space="preserve"> v krabici, 11 ks</t>
  </si>
  <si>
    <t>ŽEM Ohrev vody</t>
  </si>
  <si>
    <t>ŽEM Tlak vzduchu</t>
  </si>
  <si>
    <t>ŽEM Alternatívna energia - premeny</t>
  </si>
  <si>
    <t>ŽEM Kmity a vlnenie</t>
  </si>
  <si>
    <t>Válce rovnakej hmotnosti</t>
  </si>
  <si>
    <t>Súprava 5 ks</t>
  </si>
  <si>
    <t>Válce rovnakého objemu</t>
  </si>
  <si>
    <t>Lekárnička</t>
  </si>
  <si>
    <t>Lekárnička obsahuje základný materiál pre poskytnutie prvej pomoci pri úrazoch.</t>
  </si>
  <si>
    <t>Celkom:</t>
  </si>
  <si>
    <t xml:space="preserve">VYPRACOVAL: </t>
  </si>
  <si>
    <t>FIRMA:</t>
  </si>
  <si>
    <t>KONTAKT:</t>
  </si>
  <si>
    <t>Stabilizovaný zdroj napätia     1-16 V / 40 A DC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</si>
</sst>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charset val="238"/>
      <scheme val="minor"/>
    </font>
    <font>
      <b/>
      <sz val="12"/>
      <name val="Arial CE"/>
      <family val="2"/>
      <charset val="238"/>
    </font>
    <font>
      <b/>
      <i/>
      <sz val="10"/>
      <name val="Arial CE"/>
      <family val="2"/>
      <charset val="238"/>
    </font>
    <font>
      <i/>
      <sz val="11"/>
      <color theme="1"/>
      <name val="Calibri"/>
      <family val="2"/>
      <charset val="238"/>
      <scheme val="minor"/>
    </font>
    <font>
      <b/>
      <sz val="10"/>
      <name val="Arial CE"/>
      <family val="2"/>
      <charset val="238"/>
    </font>
    <font>
      <sz val="10"/>
      <name val="Arial CE"/>
      <charset val="238"/>
    </font>
    <font>
      <b/>
      <sz val="10"/>
      <name val="Arial CE"/>
      <charset val="238"/>
    </font>
    <font>
      <b/>
      <sz val="11"/>
      <name val="Calibri"/>
      <family val="2"/>
      <charset val="238"/>
      <scheme val="minor"/>
    </font>
    <font>
      <b/>
      <sz val="12"/>
      <name val="Arial CE"/>
      <charset val="238"/>
    </font>
    <font>
      <sz val="10"/>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s>
  <cellStyleXfs count="2">
    <xf numFmtId="0" fontId="0" fillId="0" borderId="0"/>
    <xf numFmtId="0" fontId="9" fillId="0" borderId="0"/>
  </cellStyleXfs>
  <cellXfs count="64">
    <xf numFmtId="0" fontId="0" fillId="0" borderId="0" xfId="0"/>
    <xf numFmtId="0" fontId="0" fillId="0" borderId="0" xfId="0" applyFill="1"/>
    <xf numFmtId="1" fontId="4" fillId="0" borderId="13" xfId="0" applyNumberFormat="1" applyFont="1" applyFill="1" applyBorder="1" applyAlignment="1">
      <alignment horizontal="left"/>
    </xf>
    <xf numFmtId="1" fontId="4" fillId="0" borderId="0" xfId="0" applyNumberFormat="1" applyFont="1" applyFill="1" applyBorder="1" applyAlignment="1">
      <alignment horizontal="left"/>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 fontId="5" fillId="0" borderId="6" xfId="0" applyNumberFormat="1" applyFont="1" applyFill="1" applyBorder="1" applyAlignment="1">
      <alignment horizontal="left" vertical="center" wrapText="1"/>
    </xf>
    <xf numFmtId="1"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64" fontId="5" fillId="0" borderId="6"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4" fontId="5" fillId="0" borderId="6" xfId="0" applyNumberFormat="1" applyFont="1" applyFill="1" applyBorder="1" applyAlignment="1">
      <alignment vertical="center" wrapText="1"/>
    </xf>
    <xf numFmtId="4" fontId="5" fillId="0" borderId="7" xfId="0" applyNumberFormat="1" applyFont="1" applyFill="1" applyBorder="1" applyAlignment="1">
      <alignment vertical="center" wrapText="1"/>
    </xf>
    <xf numFmtId="4" fontId="5" fillId="0" borderId="8" xfId="0" applyNumberFormat="1" applyFont="1" applyFill="1" applyBorder="1" applyAlignment="1">
      <alignment horizontal="center" vertical="center" wrapText="1"/>
    </xf>
    <xf numFmtId="0" fontId="5" fillId="0" borderId="15" xfId="0" applyFont="1" applyFill="1" applyBorder="1" applyAlignment="1">
      <alignment vertical="justify" wrapText="1"/>
    </xf>
    <xf numFmtId="1" fontId="5" fillId="0" borderId="14" xfId="0" applyNumberFormat="1" applyFont="1" applyFill="1" applyBorder="1" applyAlignment="1">
      <alignment vertical="center" wrapText="1"/>
    </xf>
    <xf numFmtId="0" fontId="5" fillId="0" borderId="14" xfId="0" applyFont="1" applyFill="1" applyBorder="1" applyAlignment="1">
      <alignment horizontal="center" vertical="center" wrapText="1"/>
    </xf>
    <xf numFmtId="164" fontId="5" fillId="0" borderId="14" xfId="0" applyNumberFormat="1" applyFont="1" applyFill="1" applyBorder="1" applyAlignment="1">
      <alignment vertical="center" wrapText="1"/>
    </xf>
    <xf numFmtId="4" fontId="5" fillId="0" borderId="14" xfId="0" applyNumberFormat="1" applyFont="1" applyFill="1" applyBorder="1" applyAlignment="1">
      <alignment vertical="center" wrapText="1"/>
    </xf>
    <xf numFmtId="4" fontId="5" fillId="0" borderId="16" xfId="0" applyNumberFormat="1" applyFont="1" applyFill="1" applyBorder="1" applyAlignment="1">
      <alignment vertical="center" wrapText="1"/>
    </xf>
    <xf numFmtId="164" fontId="5" fillId="0" borderId="6" xfId="0" applyNumberFormat="1" applyFont="1" applyFill="1" applyBorder="1" applyAlignment="1" applyProtection="1">
      <alignment horizontal="right" vertical="center" wrapText="1"/>
    </xf>
    <xf numFmtId="4" fontId="5" fillId="0" borderId="6" xfId="0" applyNumberFormat="1" applyFont="1" applyFill="1" applyBorder="1" applyAlignment="1" applyProtection="1">
      <alignment vertical="center" wrapText="1"/>
    </xf>
    <xf numFmtId="4" fontId="5" fillId="0" borderId="7" xfId="0" applyNumberFormat="1" applyFont="1" applyFill="1" applyBorder="1" applyAlignment="1" applyProtection="1">
      <alignment vertical="center"/>
    </xf>
    <xf numFmtId="4" fontId="8" fillId="2" borderId="6" xfId="0" applyNumberFormat="1" applyFont="1" applyFill="1" applyBorder="1" applyAlignment="1" applyProtection="1">
      <alignment vertical="center" wrapText="1"/>
    </xf>
    <xf numFmtId="4" fontId="8" fillId="2" borderId="6" xfId="0" applyNumberFormat="1" applyFont="1" applyFill="1" applyBorder="1" applyAlignment="1" applyProtection="1">
      <alignment vertical="center"/>
    </xf>
    <xf numFmtId="4" fontId="6" fillId="0" borderId="17" xfId="0" applyNumberFormat="1" applyFont="1" applyFill="1" applyBorder="1" applyAlignment="1" applyProtection="1">
      <alignment vertical="center"/>
    </xf>
    <xf numFmtId="4" fontId="6" fillId="0" borderId="0" xfId="0" applyNumberFormat="1" applyFont="1" applyFill="1" applyBorder="1" applyAlignment="1">
      <alignment wrapText="1"/>
    </xf>
    <xf numFmtId="1" fontId="0" fillId="0" borderId="0" xfId="0" applyNumberFormat="1" applyAlignment="1">
      <alignment horizontal="center"/>
    </xf>
    <xf numFmtId="1" fontId="0" fillId="0" borderId="6" xfId="0" applyNumberFormat="1" applyBorder="1" applyAlignment="1">
      <alignment horizontal="center"/>
    </xf>
    <xf numFmtId="0" fontId="0" fillId="0" borderId="6" xfId="0" applyNumberFormat="1" applyBorder="1" applyAlignment="1">
      <alignment horizontal="left"/>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4" fontId="0" fillId="0" borderId="0" xfId="0" applyNumberFormat="1" applyFill="1" applyAlignment="1">
      <alignment horizontal="right" vertical="center"/>
    </xf>
    <xf numFmtId="164" fontId="4" fillId="0" borderId="2" xfId="0" applyNumberFormat="1" applyFont="1" applyFill="1" applyBorder="1" applyAlignment="1">
      <alignment horizontal="center" vertical="center" wrapText="1"/>
    </xf>
    <xf numFmtId="1" fontId="2" fillId="2" borderId="9" xfId="0" applyNumberFormat="1" applyFont="1" applyFill="1" applyBorder="1" applyAlignment="1">
      <alignment horizontal="left"/>
    </xf>
    <xf numFmtId="0" fontId="3" fillId="2" borderId="10" xfId="0" applyFont="1" applyFill="1" applyBorder="1" applyAlignment="1">
      <alignment horizontal="left"/>
    </xf>
    <xf numFmtId="1" fontId="4" fillId="0" borderId="10" xfId="0" applyNumberFormat="1"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1" fontId="0" fillId="0" borderId="13"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xf numFmtId="1" fontId="6" fillId="2" borderId="1" xfId="0" applyNumberFormat="1" applyFont="1" applyFill="1" applyBorder="1" applyAlignment="1">
      <alignment horizontal="right" vertical="center" wrapText="1"/>
    </xf>
    <xf numFmtId="0" fontId="7" fillId="2" borderId="2" xfId="0" applyFont="1" applyFill="1" applyBorder="1" applyAlignment="1">
      <alignment horizontal="right" wrapText="1"/>
    </xf>
    <xf numFmtId="1" fontId="1" fillId="0" borderId="0" xfId="0" applyNumberFormat="1" applyFont="1" applyFill="1" applyBorder="1" applyAlignment="1">
      <alignment horizontal="center" vertical="center"/>
    </xf>
    <xf numFmtId="0" fontId="0" fillId="0" borderId="0" xfId="0" applyBorder="1" applyAlignment="1">
      <alignment horizontal="center" vertical="center"/>
    </xf>
    <xf numFmtId="1" fontId="2" fillId="2" borderId="1" xfId="0" applyNumberFormat="1" applyFont="1" applyFill="1" applyBorder="1" applyAlignment="1">
      <alignment horizontal="left"/>
    </xf>
    <xf numFmtId="0" fontId="3" fillId="2" borderId="2"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 fontId="2" fillId="2" borderId="5" xfId="0" applyNumberFormat="1" applyFont="1" applyFill="1" applyBorder="1" applyAlignment="1">
      <alignment horizontal="left"/>
    </xf>
    <xf numFmtId="0" fontId="3" fillId="2" borderId="6" xfId="0" applyFont="1" applyFill="1" applyBorder="1" applyAlignment="1">
      <alignment horizontal="left"/>
    </xf>
    <xf numFmtId="1" fontId="4" fillId="0" borderId="6" xfId="0" applyNumberFormat="1" applyFont="1" applyFill="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225;mestovo\2%20-%20rozpoc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Rozpočet projektu PZ_ŽoNFP"/>
      <sheetName val="b) Rozpočet projektu ŽoNFP_PGP"/>
      <sheetName val="c) Položkový rozpočet ŽoNFP "/>
      <sheetName val="d) Pozemky"/>
      <sheetName val="Zdroj"/>
      <sheetName val="Hárok2"/>
      <sheetName val="Hárok3"/>
    </sheetNames>
    <sheetDataSet>
      <sheetData sheetId="0">
        <row r="8">
          <cell r="B8" t="str">
            <v>Mesto Námestovo</v>
          </cell>
        </row>
        <row r="9">
          <cell r="B9" t="str">
            <v>Vybavenie odborných učební ZŠ na ul. Komenského</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5"/>
  <sheetViews>
    <sheetView tabSelected="1" zoomScale="70" zoomScaleNormal="70" workbookViewId="0">
      <selection sqref="A1:L136"/>
    </sheetView>
  </sheetViews>
  <sheetFormatPr defaultColWidth="0" defaultRowHeight="15" x14ac:dyDescent="0.25"/>
  <cols>
    <col min="1" max="1" width="9.85546875" style="32" customWidth="1"/>
    <col min="2" max="2" width="25.140625" style="32" customWidth="1"/>
    <col min="3" max="3" width="16.140625" style="32" customWidth="1"/>
    <col min="4" max="4" width="38.42578125" style="35" customWidth="1"/>
    <col min="5" max="5" width="7.140625" style="35" customWidth="1"/>
    <col min="6" max="6" width="12.7109375" style="36" customWidth="1"/>
    <col min="7" max="8" width="15.7109375" style="37" customWidth="1"/>
    <col min="9" max="10" width="15.7109375" style="38" customWidth="1"/>
    <col min="11" max="11" width="54.140625" style="38" customWidth="1"/>
    <col min="12" max="12" width="15.7109375" style="37" customWidth="1"/>
    <col min="13" max="16" width="10.140625" customWidth="1"/>
    <col min="17" max="249" width="9.140625" customWidth="1"/>
    <col min="250" max="250" width="9.5703125" customWidth="1"/>
    <col min="251" max="253" width="11.5703125" customWidth="1"/>
    <col min="254" max="254" width="12.140625" bestFit="1" customWidth="1"/>
    <col min="255" max="255" width="8.85546875" bestFit="1" customWidth="1"/>
    <col min="256" max="256" width="12.7109375" customWidth="1"/>
    <col min="257" max="258" width="17.85546875" customWidth="1"/>
    <col min="259" max="259" width="13.85546875" customWidth="1"/>
    <col min="260" max="260" width="12.7109375" customWidth="1"/>
    <col min="261" max="272" width="0" hidden="1" customWidth="1"/>
    <col min="506" max="506" width="9.5703125" customWidth="1"/>
    <col min="507" max="509" width="11.5703125" customWidth="1"/>
    <col min="510" max="510" width="12.140625" bestFit="1" customWidth="1"/>
    <col min="511" max="511" width="8.85546875" bestFit="1" customWidth="1"/>
    <col min="512" max="512" width="12.7109375" customWidth="1"/>
    <col min="513" max="514" width="17.85546875" customWidth="1"/>
    <col min="515" max="515" width="13.85546875" customWidth="1"/>
    <col min="516" max="516" width="12.7109375" customWidth="1"/>
    <col min="517" max="528" width="0" hidden="1" customWidth="1"/>
    <col min="762" max="762" width="9.5703125" customWidth="1"/>
    <col min="763" max="765" width="11.5703125" customWidth="1"/>
    <col min="766" max="766" width="12.140625" bestFit="1" customWidth="1"/>
    <col min="767" max="767" width="8.85546875" bestFit="1" customWidth="1"/>
    <col min="768" max="768" width="12.7109375" customWidth="1"/>
    <col min="769" max="770" width="17.85546875" customWidth="1"/>
    <col min="771" max="771" width="13.85546875" customWidth="1"/>
    <col min="772" max="772" width="12.7109375" customWidth="1"/>
    <col min="773" max="784" width="0" hidden="1" customWidth="1"/>
    <col min="1018" max="1018" width="9.5703125" customWidth="1"/>
    <col min="1019" max="1021" width="11.5703125" customWidth="1"/>
    <col min="1022" max="1022" width="12.140625" bestFit="1" customWidth="1"/>
    <col min="1023" max="1023" width="8.85546875" bestFit="1" customWidth="1"/>
    <col min="1024" max="1024" width="12.7109375" customWidth="1"/>
    <col min="1025" max="1026" width="17.85546875" customWidth="1"/>
    <col min="1027" max="1027" width="13.85546875" customWidth="1"/>
    <col min="1028" max="1028" width="12.7109375" customWidth="1"/>
    <col min="1029" max="1040" width="0" hidden="1" customWidth="1"/>
    <col min="1274" max="1274" width="9.5703125" customWidth="1"/>
    <col min="1275" max="1277" width="11.5703125" customWidth="1"/>
    <col min="1278" max="1278" width="12.140625" bestFit="1" customWidth="1"/>
    <col min="1279" max="1279" width="8.85546875" bestFit="1" customWidth="1"/>
    <col min="1280" max="1280" width="12.7109375" customWidth="1"/>
    <col min="1281" max="1282" width="17.85546875" customWidth="1"/>
    <col min="1283" max="1283" width="13.85546875" customWidth="1"/>
    <col min="1284" max="1284" width="12.7109375" customWidth="1"/>
    <col min="1285" max="1296" width="0" hidden="1" customWidth="1"/>
    <col min="1530" max="1530" width="9.5703125" customWidth="1"/>
    <col min="1531" max="1533" width="11.5703125" customWidth="1"/>
    <col min="1534" max="1534" width="12.140625" bestFit="1" customWidth="1"/>
    <col min="1535" max="1535" width="8.85546875" bestFit="1" customWidth="1"/>
    <col min="1536" max="1536" width="12.7109375" customWidth="1"/>
    <col min="1537" max="1538" width="17.85546875" customWidth="1"/>
    <col min="1539" max="1539" width="13.85546875" customWidth="1"/>
    <col min="1540" max="1540" width="12.7109375" customWidth="1"/>
    <col min="1541" max="1552" width="0" hidden="1" customWidth="1"/>
    <col min="1786" max="1786" width="9.5703125" customWidth="1"/>
    <col min="1787" max="1789" width="11.5703125" customWidth="1"/>
    <col min="1790" max="1790" width="12.140625" bestFit="1" customWidth="1"/>
    <col min="1791" max="1791" width="8.85546875" bestFit="1" customWidth="1"/>
    <col min="1792" max="1792" width="12.7109375" customWidth="1"/>
    <col min="1793" max="1794" width="17.85546875" customWidth="1"/>
    <col min="1795" max="1795" width="13.85546875" customWidth="1"/>
    <col min="1796" max="1796" width="12.7109375" customWidth="1"/>
    <col min="1797" max="1808" width="0" hidden="1" customWidth="1"/>
    <col min="2042" max="2042" width="9.5703125" customWidth="1"/>
    <col min="2043" max="2045" width="11.5703125" customWidth="1"/>
    <col min="2046" max="2046" width="12.140625" bestFit="1" customWidth="1"/>
    <col min="2047" max="2047" width="8.85546875" bestFit="1" customWidth="1"/>
    <col min="2048" max="2048" width="12.7109375" customWidth="1"/>
    <col min="2049" max="2050" width="17.85546875" customWidth="1"/>
    <col min="2051" max="2051" width="13.85546875" customWidth="1"/>
    <col min="2052" max="2052" width="12.7109375" customWidth="1"/>
    <col min="2053" max="2064" width="0" hidden="1" customWidth="1"/>
    <col min="2298" max="2298" width="9.5703125" customWidth="1"/>
    <col min="2299" max="2301" width="11.5703125" customWidth="1"/>
    <col min="2302" max="2302" width="12.140625" bestFit="1" customWidth="1"/>
    <col min="2303" max="2303" width="8.85546875" bestFit="1" customWidth="1"/>
    <col min="2304" max="2304" width="12.7109375" customWidth="1"/>
    <col min="2305" max="2306" width="17.85546875" customWidth="1"/>
    <col min="2307" max="2307" width="13.85546875" customWidth="1"/>
    <col min="2308" max="2308" width="12.7109375" customWidth="1"/>
    <col min="2309" max="2320" width="0" hidden="1" customWidth="1"/>
    <col min="2554" max="2554" width="9.5703125" customWidth="1"/>
    <col min="2555" max="2557" width="11.5703125" customWidth="1"/>
    <col min="2558" max="2558" width="12.140625" bestFit="1" customWidth="1"/>
    <col min="2559" max="2559" width="8.85546875" bestFit="1" customWidth="1"/>
    <col min="2560" max="2560" width="12.7109375" customWidth="1"/>
    <col min="2561" max="2562" width="17.85546875" customWidth="1"/>
    <col min="2563" max="2563" width="13.85546875" customWidth="1"/>
    <col min="2564" max="2564" width="12.7109375" customWidth="1"/>
    <col min="2565" max="2576" width="0" hidden="1" customWidth="1"/>
    <col min="2810" max="2810" width="9.5703125" customWidth="1"/>
    <col min="2811" max="2813" width="11.5703125" customWidth="1"/>
    <col min="2814" max="2814" width="12.140625" bestFit="1" customWidth="1"/>
    <col min="2815" max="2815" width="8.85546875" bestFit="1" customWidth="1"/>
    <col min="2816" max="2816" width="12.7109375" customWidth="1"/>
    <col min="2817" max="2818" width="17.85546875" customWidth="1"/>
    <col min="2819" max="2819" width="13.85546875" customWidth="1"/>
    <col min="2820" max="2820" width="12.7109375" customWidth="1"/>
    <col min="2821" max="2832" width="0" hidden="1" customWidth="1"/>
    <col min="3066" max="3066" width="9.5703125" customWidth="1"/>
    <col min="3067" max="3069" width="11.5703125" customWidth="1"/>
    <col min="3070" max="3070" width="12.140625" bestFit="1" customWidth="1"/>
    <col min="3071" max="3071" width="8.85546875" bestFit="1" customWidth="1"/>
    <col min="3072" max="3072" width="12.7109375" customWidth="1"/>
    <col min="3073" max="3074" width="17.85546875" customWidth="1"/>
    <col min="3075" max="3075" width="13.85546875" customWidth="1"/>
    <col min="3076" max="3076" width="12.7109375" customWidth="1"/>
    <col min="3077" max="3088" width="0" hidden="1" customWidth="1"/>
    <col min="3322" max="3322" width="9.5703125" customWidth="1"/>
    <col min="3323" max="3325" width="11.5703125" customWidth="1"/>
    <col min="3326" max="3326" width="12.140625" bestFit="1" customWidth="1"/>
    <col min="3327" max="3327" width="8.85546875" bestFit="1" customWidth="1"/>
    <col min="3328" max="3328" width="12.7109375" customWidth="1"/>
    <col min="3329" max="3330" width="17.85546875" customWidth="1"/>
    <col min="3331" max="3331" width="13.85546875" customWidth="1"/>
    <col min="3332" max="3332" width="12.7109375" customWidth="1"/>
    <col min="3333" max="3344" width="0" hidden="1" customWidth="1"/>
    <col min="3578" max="3578" width="9.5703125" customWidth="1"/>
    <col min="3579" max="3581" width="11.5703125" customWidth="1"/>
    <col min="3582" max="3582" width="12.140625" bestFit="1" customWidth="1"/>
    <col min="3583" max="3583" width="8.85546875" bestFit="1" customWidth="1"/>
    <col min="3584" max="3584" width="12.7109375" customWidth="1"/>
    <col min="3585" max="3586" width="17.85546875" customWidth="1"/>
    <col min="3587" max="3587" width="13.85546875" customWidth="1"/>
    <col min="3588" max="3588" width="12.7109375" customWidth="1"/>
    <col min="3589" max="3600" width="0" hidden="1" customWidth="1"/>
    <col min="3834" max="3834" width="9.5703125" customWidth="1"/>
    <col min="3835" max="3837" width="11.5703125" customWidth="1"/>
    <col min="3838" max="3838" width="12.140625" bestFit="1" customWidth="1"/>
    <col min="3839" max="3839" width="8.85546875" bestFit="1" customWidth="1"/>
    <col min="3840" max="3840" width="12.7109375" customWidth="1"/>
    <col min="3841" max="3842" width="17.85546875" customWidth="1"/>
    <col min="3843" max="3843" width="13.85546875" customWidth="1"/>
    <col min="3844" max="3844" width="12.7109375" customWidth="1"/>
    <col min="3845" max="3856" width="0" hidden="1" customWidth="1"/>
    <col min="4090" max="4090" width="9.5703125" customWidth="1"/>
    <col min="4091" max="4093" width="11.5703125" customWidth="1"/>
    <col min="4094" max="4094" width="12.140625" bestFit="1" customWidth="1"/>
    <col min="4095" max="4095" width="8.85546875" bestFit="1" customWidth="1"/>
    <col min="4096" max="4096" width="12.7109375" customWidth="1"/>
    <col min="4097" max="4098" width="17.85546875" customWidth="1"/>
    <col min="4099" max="4099" width="13.85546875" customWidth="1"/>
    <col min="4100" max="4100" width="12.7109375" customWidth="1"/>
    <col min="4101" max="4112" width="0" hidden="1" customWidth="1"/>
    <col min="4346" max="4346" width="9.5703125" customWidth="1"/>
    <col min="4347" max="4349" width="11.5703125" customWidth="1"/>
    <col min="4350" max="4350" width="12.140625" bestFit="1" customWidth="1"/>
    <col min="4351" max="4351" width="8.85546875" bestFit="1" customWidth="1"/>
    <col min="4352" max="4352" width="12.7109375" customWidth="1"/>
    <col min="4353" max="4354" width="17.85546875" customWidth="1"/>
    <col min="4355" max="4355" width="13.85546875" customWidth="1"/>
    <col min="4356" max="4356" width="12.7109375" customWidth="1"/>
    <col min="4357" max="4368" width="0" hidden="1" customWidth="1"/>
    <col min="4602" max="4602" width="9.5703125" customWidth="1"/>
    <col min="4603" max="4605" width="11.5703125" customWidth="1"/>
    <col min="4606" max="4606" width="12.140625" bestFit="1" customWidth="1"/>
    <col min="4607" max="4607" width="8.85546875" bestFit="1" customWidth="1"/>
    <col min="4608" max="4608" width="12.7109375" customWidth="1"/>
    <col min="4609" max="4610" width="17.85546875" customWidth="1"/>
    <col min="4611" max="4611" width="13.85546875" customWidth="1"/>
    <col min="4612" max="4612" width="12.7109375" customWidth="1"/>
    <col min="4613" max="4624" width="0" hidden="1" customWidth="1"/>
    <col min="4858" max="4858" width="9.5703125" customWidth="1"/>
    <col min="4859" max="4861" width="11.5703125" customWidth="1"/>
    <col min="4862" max="4862" width="12.140625" bestFit="1" customWidth="1"/>
    <col min="4863" max="4863" width="8.85546875" bestFit="1" customWidth="1"/>
    <col min="4864" max="4864" width="12.7109375" customWidth="1"/>
    <col min="4865" max="4866" width="17.85546875" customWidth="1"/>
    <col min="4867" max="4867" width="13.85546875" customWidth="1"/>
    <col min="4868" max="4868" width="12.7109375" customWidth="1"/>
    <col min="4869" max="4880" width="0" hidden="1" customWidth="1"/>
    <col min="5114" max="5114" width="9.5703125" customWidth="1"/>
    <col min="5115" max="5117" width="11.5703125" customWidth="1"/>
    <col min="5118" max="5118" width="12.140625" bestFit="1" customWidth="1"/>
    <col min="5119" max="5119" width="8.85546875" bestFit="1" customWidth="1"/>
    <col min="5120" max="5120" width="12.7109375" customWidth="1"/>
    <col min="5121" max="5122" width="17.85546875" customWidth="1"/>
    <col min="5123" max="5123" width="13.85546875" customWidth="1"/>
    <col min="5124" max="5124" width="12.7109375" customWidth="1"/>
    <col min="5125" max="5136" width="0" hidden="1" customWidth="1"/>
    <col min="5370" max="5370" width="9.5703125" customWidth="1"/>
    <col min="5371" max="5373" width="11.5703125" customWidth="1"/>
    <col min="5374" max="5374" width="12.140625" bestFit="1" customWidth="1"/>
    <col min="5375" max="5375" width="8.85546875" bestFit="1" customWidth="1"/>
    <col min="5376" max="5376" width="12.7109375" customWidth="1"/>
    <col min="5377" max="5378" width="17.85546875" customWidth="1"/>
    <col min="5379" max="5379" width="13.85546875" customWidth="1"/>
    <col min="5380" max="5380" width="12.7109375" customWidth="1"/>
    <col min="5381" max="5392" width="0" hidden="1" customWidth="1"/>
    <col min="5626" max="5626" width="9.5703125" customWidth="1"/>
    <col min="5627" max="5629" width="11.5703125" customWidth="1"/>
    <col min="5630" max="5630" width="12.140625" bestFit="1" customWidth="1"/>
    <col min="5631" max="5631" width="8.85546875" bestFit="1" customWidth="1"/>
    <col min="5632" max="5632" width="12.7109375" customWidth="1"/>
    <col min="5633" max="5634" width="17.85546875" customWidth="1"/>
    <col min="5635" max="5635" width="13.85546875" customWidth="1"/>
    <col min="5636" max="5636" width="12.7109375" customWidth="1"/>
    <col min="5637" max="5648" width="0" hidden="1" customWidth="1"/>
    <col min="5882" max="5882" width="9.5703125" customWidth="1"/>
    <col min="5883" max="5885" width="11.5703125" customWidth="1"/>
    <col min="5886" max="5886" width="12.140625" bestFit="1" customWidth="1"/>
    <col min="5887" max="5887" width="8.85546875" bestFit="1" customWidth="1"/>
    <col min="5888" max="5888" width="12.7109375" customWidth="1"/>
    <col min="5889" max="5890" width="17.85546875" customWidth="1"/>
    <col min="5891" max="5891" width="13.85546875" customWidth="1"/>
    <col min="5892" max="5892" width="12.7109375" customWidth="1"/>
    <col min="5893" max="5904" width="0" hidden="1" customWidth="1"/>
    <col min="6138" max="6138" width="9.5703125" customWidth="1"/>
    <col min="6139" max="6141" width="11.5703125" customWidth="1"/>
    <col min="6142" max="6142" width="12.140625" bestFit="1" customWidth="1"/>
    <col min="6143" max="6143" width="8.85546875" bestFit="1" customWidth="1"/>
    <col min="6144" max="6144" width="12.7109375" customWidth="1"/>
    <col min="6145" max="6146" width="17.85546875" customWidth="1"/>
    <col min="6147" max="6147" width="13.85546875" customWidth="1"/>
    <col min="6148" max="6148" width="12.7109375" customWidth="1"/>
    <col min="6149" max="6160" width="0" hidden="1" customWidth="1"/>
    <col min="6394" max="6394" width="9.5703125" customWidth="1"/>
    <col min="6395" max="6397" width="11.5703125" customWidth="1"/>
    <col min="6398" max="6398" width="12.140625" bestFit="1" customWidth="1"/>
    <col min="6399" max="6399" width="8.85546875" bestFit="1" customWidth="1"/>
    <col min="6400" max="6400" width="12.7109375" customWidth="1"/>
    <col min="6401" max="6402" width="17.85546875" customWidth="1"/>
    <col min="6403" max="6403" width="13.85546875" customWidth="1"/>
    <col min="6404" max="6404" width="12.7109375" customWidth="1"/>
    <col min="6405" max="6416" width="0" hidden="1" customWidth="1"/>
    <col min="6650" max="6650" width="9.5703125" customWidth="1"/>
    <col min="6651" max="6653" width="11.5703125" customWidth="1"/>
    <col min="6654" max="6654" width="12.140625" bestFit="1" customWidth="1"/>
    <col min="6655" max="6655" width="8.85546875" bestFit="1" customWidth="1"/>
    <col min="6656" max="6656" width="12.7109375" customWidth="1"/>
    <col min="6657" max="6658" width="17.85546875" customWidth="1"/>
    <col min="6659" max="6659" width="13.85546875" customWidth="1"/>
    <col min="6660" max="6660" width="12.7109375" customWidth="1"/>
    <col min="6661" max="6672" width="0" hidden="1" customWidth="1"/>
    <col min="6906" max="6906" width="9.5703125" customWidth="1"/>
    <col min="6907" max="6909" width="11.5703125" customWidth="1"/>
    <col min="6910" max="6910" width="12.140625" bestFit="1" customWidth="1"/>
    <col min="6911" max="6911" width="8.85546875" bestFit="1" customWidth="1"/>
    <col min="6912" max="6912" width="12.7109375" customWidth="1"/>
    <col min="6913" max="6914" width="17.85546875" customWidth="1"/>
    <col min="6915" max="6915" width="13.85546875" customWidth="1"/>
    <col min="6916" max="6916" width="12.7109375" customWidth="1"/>
    <col min="6917" max="6928" width="0" hidden="1" customWidth="1"/>
    <col min="7162" max="7162" width="9.5703125" customWidth="1"/>
    <col min="7163" max="7165" width="11.5703125" customWidth="1"/>
    <col min="7166" max="7166" width="12.140625" bestFit="1" customWidth="1"/>
    <col min="7167" max="7167" width="8.85546875" bestFit="1" customWidth="1"/>
    <col min="7168" max="7168" width="12.7109375" customWidth="1"/>
    <col min="7169" max="7170" width="17.85546875" customWidth="1"/>
    <col min="7171" max="7171" width="13.85546875" customWidth="1"/>
    <col min="7172" max="7172" width="12.7109375" customWidth="1"/>
    <col min="7173" max="7184" width="0" hidden="1" customWidth="1"/>
    <col min="7418" max="7418" width="9.5703125" customWidth="1"/>
    <col min="7419" max="7421" width="11.5703125" customWidth="1"/>
    <col min="7422" max="7422" width="12.140625" bestFit="1" customWidth="1"/>
    <col min="7423" max="7423" width="8.85546875" bestFit="1" customWidth="1"/>
    <col min="7424" max="7424" width="12.7109375" customWidth="1"/>
    <col min="7425" max="7426" width="17.85546875" customWidth="1"/>
    <col min="7427" max="7427" width="13.85546875" customWidth="1"/>
    <col min="7428" max="7428" width="12.7109375" customWidth="1"/>
    <col min="7429" max="7440" width="0" hidden="1" customWidth="1"/>
    <col min="7674" max="7674" width="9.5703125" customWidth="1"/>
    <col min="7675" max="7677" width="11.5703125" customWidth="1"/>
    <col min="7678" max="7678" width="12.140625" bestFit="1" customWidth="1"/>
    <col min="7679" max="7679" width="8.85546875" bestFit="1" customWidth="1"/>
    <col min="7680" max="7680" width="12.7109375" customWidth="1"/>
    <col min="7681" max="7682" width="17.85546875" customWidth="1"/>
    <col min="7683" max="7683" width="13.85546875" customWidth="1"/>
    <col min="7684" max="7684" width="12.7109375" customWidth="1"/>
    <col min="7685" max="7696" width="0" hidden="1" customWidth="1"/>
    <col min="7930" max="7930" width="9.5703125" customWidth="1"/>
    <col min="7931" max="7933" width="11.5703125" customWidth="1"/>
    <col min="7934" max="7934" width="12.140625" bestFit="1" customWidth="1"/>
    <col min="7935" max="7935" width="8.85546875" bestFit="1" customWidth="1"/>
    <col min="7936" max="7936" width="12.7109375" customWidth="1"/>
    <col min="7937" max="7938" width="17.85546875" customWidth="1"/>
    <col min="7939" max="7939" width="13.85546875" customWidth="1"/>
    <col min="7940" max="7940" width="12.7109375" customWidth="1"/>
    <col min="7941" max="7952" width="0" hidden="1" customWidth="1"/>
    <col min="8186" max="8186" width="9.5703125" customWidth="1"/>
    <col min="8187" max="8189" width="11.5703125" customWidth="1"/>
    <col min="8190" max="8190" width="12.140625" bestFit="1" customWidth="1"/>
    <col min="8191" max="8191" width="8.85546875" bestFit="1" customWidth="1"/>
    <col min="8192" max="8192" width="12.7109375" customWidth="1"/>
    <col min="8193" max="8194" width="17.85546875" customWidth="1"/>
    <col min="8195" max="8195" width="13.85546875" customWidth="1"/>
    <col min="8196" max="8196" width="12.7109375" customWidth="1"/>
    <col min="8197" max="8208" width="0" hidden="1" customWidth="1"/>
    <col min="8442" max="8442" width="9.5703125" customWidth="1"/>
    <col min="8443" max="8445" width="11.5703125" customWidth="1"/>
    <col min="8446" max="8446" width="12.140625" bestFit="1" customWidth="1"/>
    <col min="8447" max="8447" width="8.85546875" bestFit="1" customWidth="1"/>
    <col min="8448" max="8448" width="12.7109375" customWidth="1"/>
    <col min="8449" max="8450" width="17.85546875" customWidth="1"/>
    <col min="8451" max="8451" width="13.85546875" customWidth="1"/>
    <col min="8452" max="8452" width="12.7109375" customWidth="1"/>
    <col min="8453" max="8464" width="0" hidden="1" customWidth="1"/>
    <col min="8698" max="8698" width="9.5703125" customWidth="1"/>
    <col min="8699" max="8701" width="11.5703125" customWidth="1"/>
    <col min="8702" max="8702" width="12.140625" bestFit="1" customWidth="1"/>
    <col min="8703" max="8703" width="8.85546875" bestFit="1" customWidth="1"/>
    <col min="8704" max="8704" width="12.7109375" customWidth="1"/>
    <col min="8705" max="8706" width="17.85546875" customWidth="1"/>
    <col min="8707" max="8707" width="13.85546875" customWidth="1"/>
    <col min="8708" max="8708" width="12.7109375" customWidth="1"/>
    <col min="8709" max="8720" width="0" hidden="1" customWidth="1"/>
    <col min="8954" max="8954" width="9.5703125" customWidth="1"/>
    <col min="8955" max="8957" width="11.5703125" customWidth="1"/>
    <col min="8958" max="8958" width="12.140625" bestFit="1" customWidth="1"/>
    <col min="8959" max="8959" width="8.85546875" bestFit="1" customWidth="1"/>
    <col min="8960" max="8960" width="12.7109375" customWidth="1"/>
    <col min="8961" max="8962" width="17.85546875" customWidth="1"/>
    <col min="8963" max="8963" width="13.85546875" customWidth="1"/>
    <col min="8964" max="8964" width="12.7109375" customWidth="1"/>
    <col min="8965" max="8976" width="0" hidden="1" customWidth="1"/>
    <col min="9210" max="9210" width="9.5703125" customWidth="1"/>
    <col min="9211" max="9213" width="11.5703125" customWidth="1"/>
    <col min="9214" max="9214" width="12.140625" bestFit="1" customWidth="1"/>
    <col min="9215" max="9215" width="8.85546875" bestFit="1" customWidth="1"/>
    <col min="9216" max="9216" width="12.7109375" customWidth="1"/>
    <col min="9217" max="9218" width="17.85546875" customWidth="1"/>
    <col min="9219" max="9219" width="13.85546875" customWidth="1"/>
    <col min="9220" max="9220" width="12.7109375" customWidth="1"/>
    <col min="9221" max="9232" width="0" hidden="1" customWidth="1"/>
    <col min="9466" max="9466" width="9.5703125" customWidth="1"/>
    <col min="9467" max="9469" width="11.5703125" customWidth="1"/>
    <col min="9470" max="9470" width="12.140625" bestFit="1" customWidth="1"/>
    <col min="9471" max="9471" width="8.85546875" bestFit="1" customWidth="1"/>
    <col min="9472" max="9472" width="12.7109375" customWidth="1"/>
    <col min="9473" max="9474" width="17.85546875" customWidth="1"/>
    <col min="9475" max="9475" width="13.85546875" customWidth="1"/>
    <col min="9476" max="9476" width="12.7109375" customWidth="1"/>
    <col min="9477" max="9488" width="0" hidden="1" customWidth="1"/>
    <col min="9722" max="9722" width="9.5703125" customWidth="1"/>
    <col min="9723" max="9725" width="11.5703125" customWidth="1"/>
    <col min="9726" max="9726" width="12.140625" bestFit="1" customWidth="1"/>
    <col min="9727" max="9727" width="8.85546875" bestFit="1" customWidth="1"/>
    <col min="9728" max="9728" width="12.7109375" customWidth="1"/>
    <col min="9729" max="9730" width="17.85546875" customWidth="1"/>
    <col min="9731" max="9731" width="13.85546875" customWidth="1"/>
    <col min="9732" max="9732" width="12.7109375" customWidth="1"/>
    <col min="9733" max="9744" width="0" hidden="1" customWidth="1"/>
    <col min="9978" max="9978" width="9.5703125" customWidth="1"/>
    <col min="9979" max="9981" width="11.5703125" customWidth="1"/>
    <col min="9982" max="9982" width="12.140625" bestFit="1" customWidth="1"/>
    <col min="9983" max="9983" width="8.85546875" bestFit="1" customWidth="1"/>
    <col min="9984" max="9984" width="12.7109375" customWidth="1"/>
    <col min="9985" max="9986" width="17.85546875" customWidth="1"/>
    <col min="9987" max="9987" width="13.85546875" customWidth="1"/>
    <col min="9988" max="9988" width="12.7109375" customWidth="1"/>
    <col min="9989" max="10000" width="0" hidden="1" customWidth="1"/>
    <col min="10234" max="10234" width="9.5703125" customWidth="1"/>
    <col min="10235" max="10237" width="11.5703125" customWidth="1"/>
    <col min="10238" max="10238" width="12.140625" bestFit="1" customWidth="1"/>
    <col min="10239" max="10239" width="8.85546875" bestFit="1" customWidth="1"/>
    <col min="10240" max="10240" width="12.7109375" customWidth="1"/>
    <col min="10241" max="10242" width="17.85546875" customWidth="1"/>
    <col min="10243" max="10243" width="13.85546875" customWidth="1"/>
    <col min="10244" max="10244" width="12.7109375" customWidth="1"/>
    <col min="10245" max="10256" width="0" hidden="1" customWidth="1"/>
    <col min="10490" max="10490" width="9.5703125" customWidth="1"/>
    <col min="10491" max="10493" width="11.5703125" customWidth="1"/>
    <col min="10494" max="10494" width="12.140625" bestFit="1" customWidth="1"/>
    <col min="10495" max="10495" width="8.85546875" bestFit="1" customWidth="1"/>
    <col min="10496" max="10496" width="12.7109375" customWidth="1"/>
    <col min="10497" max="10498" width="17.85546875" customWidth="1"/>
    <col min="10499" max="10499" width="13.85546875" customWidth="1"/>
    <col min="10500" max="10500" width="12.7109375" customWidth="1"/>
    <col min="10501" max="10512" width="0" hidden="1" customWidth="1"/>
    <col min="10746" max="10746" width="9.5703125" customWidth="1"/>
    <col min="10747" max="10749" width="11.5703125" customWidth="1"/>
    <col min="10750" max="10750" width="12.140625" bestFit="1" customWidth="1"/>
    <col min="10751" max="10751" width="8.85546875" bestFit="1" customWidth="1"/>
    <col min="10752" max="10752" width="12.7109375" customWidth="1"/>
    <col min="10753" max="10754" width="17.85546875" customWidth="1"/>
    <col min="10755" max="10755" width="13.85546875" customWidth="1"/>
    <col min="10756" max="10756" width="12.7109375" customWidth="1"/>
    <col min="10757" max="10768" width="0" hidden="1" customWidth="1"/>
    <col min="11002" max="11002" width="9.5703125" customWidth="1"/>
    <col min="11003" max="11005" width="11.5703125" customWidth="1"/>
    <col min="11006" max="11006" width="12.140625" bestFit="1" customWidth="1"/>
    <col min="11007" max="11007" width="8.85546875" bestFit="1" customWidth="1"/>
    <col min="11008" max="11008" width="12.7109375" customWidth="1"/>
    <col min="11009" max="11010" width="17.85546875" customWidth="1"/>
    <col min="11011" max="11011" width="13.85546875" customWidth="1"/>
    <col min="11012" max="11012" width="12.7109375" customWidth="1"/>
    <col min="11013" max="11024" width="0" hidden="1" customWidth="1"/>
    <col min="11258" max="11258" width="9.5703125" customWidth="1"/>
    <col min="11259" max="11261" width="11.5703125" customWidth="1"/>
    <col min="11262" max="11262" width="12.140625" bestFit="1" customWidth="1"/>
    <col min="11263" max="11263" width="8.85546875" bestFit="1" customWidth="1"/>
    <col min="11264" max="11264" width="12.7109375" customWidth="1"/>
    <col min="11265" max="11266" width="17.85546875" customWidth="1"/>
    <col min="11267" max="11267" width="13.85546875" customWidth="1"/>
    <col min="11268" max="11268" width="12.7109375" customWidth="1"/>
    <col min="11269" max="11280" width="0" hidden="1" customWidth="1"/>
    <col min="11514" max="11514" width="9.5703125" customWidth="1"/>
    <col min="11515" max="11517" width="11.5703125" customWidth="1"/>
    <col min="11518" max="11518" width="12.140625" bestFit="1" customWidth="1"/>
    <col min="11519" max="11519" width="8.85546875" bestFit="1" customWidth="1"/>
    <col min="11520" max="11520" width="12.7109375" customWidth="1"/>
    <col min="11521" max="11522" width="17.85546875" customWidth="1"/>
    <col min="11523" max="11523" width="13.85546875" customWidth="1"/>
    <col min="11524" max="11524" width="12.7109375" customWidth="1"/>
    <col min="11525" max="11536" width="0" hidden="1" customWidth="1"/>
    <col min="11770" max="11770" width="9.5703125" customWidth="1"/>
    <col min="11771" max="11773" width="11.5703125" customWidth="1"/>
    <col min="11774" max="11774" width="12.140625" bestFit="1" customWidth="1"/>
    <col min="11775" max="11775" width="8.85546875" bestFit="1" customWidth="1"/>
    <col min="11776" max="11776" width="12.7109375" customWidth="1"/>
    <col min="11777" max="11778" width="17.85546875" customWidth="1"/>
    <col min="11779" max="11779" width="13.85546875" customWidth="1"/>
    <col min="11780" max="11780" width="12.7109375" customWidth="1"/>
    <col min="11781" max="11792" width="0" hidden="1" customWidth="1"/>
    <col min="12026" max="12026" width="9.5703125" customWidth="1"/>
    <col min="12027" max="12029" width="11.5703125" customWidth="1"/>
    <col min="12030" max="12030" width="12.140625" bestFit="1" customWidth="1"/>
    <col min="12031" max="12031" width="8.85546875" bestFit="1" customWidth="1"/>
    <col min="12032" max="12032" width="12.7109375" customWidth="1"/>
    <col min="12033" max="12034" width="17.85546875" customWidth="1"/>
    <col min="12035" max="12035" width="13.85546875" customWidth="1"/>
    <col min="12036" max="12036" width="12.7109375" customWidth="1"/>
    <col min="12037" max="12048" width="0" hidden="1" customWidth="1"/>
    <col min="12282" max="12282" width="9.5703125" customWidth="1"/>
    <col min="12283" max="12285" width="11.5703125" customWidth="1"/>
    <col min="12286" max="12286" width="12.140625" bestFit="1" customWidth="1"/>
    <col min="12287" max="12287" width="8.85546875" bestFit="1" customWidth="1"/>
    <col min="12288" max="12288" width="12.7109375" customWidth="1"/>
    <col min="12289" max="12290" width="17.85546875" customWidth="1"/>
    <col min="12291" max="12291" width="13.85546875" customWidth="1"/>
    <col min="12292" max="12292" width="12.7109375" customWidth="1"/>
    <col min="12293" max="12304" width="0" hidden="1" customWidth="1"/>
    <col min="12538" max="12538" width="9.5703125" customWidth="1"/>
    <col min="12539" max="12541" width="11.5703125" customWidth="1"/>
    <col min="12542" max="12542" width="12.140625" bestFit="1" customWidth="1"/>
    <col min="12543" max="12543" width="8.85546875" bestFit="1" customWidth="1"/>
    <col min="12544" max="12544" width="12.7109375" customWidth="1"/>
    <col min="12545" max="12546" width="17.85546875" customWidth="1"/>
    <col min="12547" max="12547" width="13.85546875" customWidth="1"/>
    <col min="12548" max="12548" width="12.7109375" customWidth="1"/>
    <col min="12549" max="12560" width="0" hidden="1" customWidth="1"/>
    <col min="12794" max="12794" width="9.5703125" customWidth="1"/>
    <col min="12795" max="12797" width="11.5703125" customWidth="1"/>
    <col min="12798" max="12798" width="12.140625" bestFit="1" customWidth="1"/>
    <col min="12799" max="12799" width="8.85546875" bestFit="1" customWidth="1"/>
    <col min="12800" max="12800" width="12.7109375" customWidth="1"/>
    <col min="12801" max="12802" width="17.85546875" customWidth="1"/>
    <col min="12803" max="12803" width="13.85546875" customWidth="1"/>
    <col min="12804" max="12804" width="12.7109375" customWidth="1"/>
    <col min="12805" max="12816" width="0" hidden="1" customWidth="1"/>
    <col min="13050" max="13050" width="9.5703125" customWidth="1"/>
    <col min="13051" max="13053" width="11.5703125" customWidth="1"/>
    <col min="13054" max="13054" width="12.140625" bestFit="1" customWidth="1"/>
    <col min="13055" max="13055" width="8.85546875" bestFit="1" customWidth="1"/>
    <col min="13056" max="13056" width="12.7109375" customWidth="1"/>
    <col min="13057" max="13058" width="17.85546875" customWidth="1"/>
    <col min="13059" max="13059" width="13.85546875" customWidth="1"/>
    <col min="13060" max="13060" width="12.7109375" customWidth="1"/>
    <col min="13061" max="13072" width="0" hidden="1" customWidth="1"/>
    <col min="13306" max="13306" width="9.5703125" customWidth="1"/>
    <col min="13307" max="13309" width="11.5703125" customWidth="1"/>
    <col min="13310" max="13310" width="12.140625" bestFit="1" customWidth="1"/>
    <col min="13311" max="13311" width="8.85546875" bestFit="1" customWidth="1"/>
    <col min="13312" max="13312" width="12.7109375" customWidth="1"/>
    <col min="13313" max="13314" width="17.85546875" customWidth="1"/>
    <col min="13315" max="13315" width="13.85546875" customWidth="1"/>
    <col min="13316" max="13316" width="12.7109375" customWidth="1"/>
    <col min="13317" max="13328" width="0" hidden="1" customWidth="1"/>
    <col min="13562" max="13562" width="9.5703125" customWidth="1"/>
    <col min="13563" max="13565" width="11.5703125" customWidth="1"/>
    <col min="13566" max="13566" width="12.140625" bestFit="1" customWidth="1"/>
    <col min="13567" max="13567" width="8.85546875" bestFit="1" customWidth="1"/>
    <col min="13568" max="13568" width="12.7109375" customWidth="1"/>
    <col min="13569" max="13570" width="17.85546875" customWidth="1"/>
    <col min="13571" max="13571" width="13.85546875" customWidth="1"/>
    <col min="13572" max="13572" width="12.7109375" customWidth="1"/>
    <col min="13573" max="13584" width="0" hidden="1" customWidth="1"/>
    <col min="13818" max="13818" width="9.5703125" customWidth="1"/>
    <col min="13819" max="13821" width="11.5703125" customWidth="1"/>
    <col min="13822" max="13822" width="12.140625" bestFit="1" customWidth="1"/>
    <col min="13823" max="13823" width="8.85546875" bestFit="1" customWidth="1"/>
    <col min="13824" max="13824" width="12.7109375" customWidth="1"/>
    <col min="13825" max="13826" width="17.85546875" customWidth="1"/>
    <col min="13827" max="13827" width="13.85546875" customWidth="1"/>
    <col min="13828" max="13828" width="12.7109375" customWidth="1"/>
    <col min="13829" max="13840" width="0" hidden="1" customWidth="1"/>
    <col min="14074" max="14074" width="9.5703125" customWidth="1"/>
    <col min="14075" max="14077" width="11.5703125" customWidth="1"/>
    <col min="14078" max="14078" width="12.140625" bestFit="1" customWidth="1"/>
    <col min="14079" max="14079" width="8.85546875" bestFit="1" customWidth="1"/>
    <col min="14080" max="14080" width="12.7109375" customWidth="1"/>
    <col min="14081" max="14082" width="17.85546875" customWidth="1"/>
    <col min="14083" max="14083" width="13.85546875" customWidth="1"/>
    <col min="14084" max="14084" width="12.7109375" customWidth="1"/>
    <col min="14085" max="14096" width="0" hidden="1" customWidth="1"/>
    <col min="14330" max="14330" width="9.5703125" customWidth="1"/>
    <col min="14331" max="14333" width="11.5703125" customWidth="1"/>
    <col min="14334" max="14334" width="12.140625" bestFit="1" customWidth="1"/>
    <col min="14335" max="14335" width="8.85546875" bestFit="1" customWidth="1"/>
    <col min="14336" max="14336" width="12.7109375" customWidth="1"/>
    <col min="14337" max="14338" width="17.85546875" customWidth="1"/>
    <col min="14339" max="14339" width="13.85546875" customWidth="1"/>
    <col min="14340" max="14340" width="12.7109375" customWidth="1"/>
    <col min="14341" max="14352" width="0" hidden="1" customWidth="1"/>
    <col min="14586" max="14586" width="9.5703125" customWidth="1"/>
    <col min="14587" max="14589" width="11.5703125" customWidth="1"/>
    <col min="14590" max="14590" width="12.140625" bestFit="1" customWidth="1"/>
    <col min="14591" max="14591" width="8.85546875" bestFit="1" customWidth="1"/>
    <col min="14592" max="14592" width="12.7109375" customWidth="1"/>
    <col min="14593" max="14594" width="17.85546875" customWidth="1"/>
    <col min="14595" max="14595" width="13.85546875" customWidth="1"/>
    <col min="14596" max="14596" width="12.7109375" customWidth="1"/>
    <col min="14597" max="14608" width="0" hidden="1" customWidth="1"/>
    <col min="14842" max="14842" width="9.5703125" customWidth="1"/>
    <col min="14843" max="14845" width="11.5703125" customWidth="1"/>
    <col min="14846" max="14846" width="12.140625" bestFit="1" customWidth="1"/>
    <col min="14847" max="14847" width="8.85546875" bestFit="1" customWidth="1"/>
    <col min="14848" max="14848" width="12.7109375" customWidth="1"/>
    <col min="14849" max="14850" width="17.85546875" customWidth="1"/>
    <col min="14851" max="14851" width="13.85546875" customWidth="1"/>
    <col min="14852" max="14852" width="12.7109375" customWidth="1"/>
    <col min="14853" max="14864" width="0" hidden="1" customWidth="1"/>
    <col min="15098" max="15098" width="9.5703125" customWidth="1"/>
    <col min="15099" max="15101" width="11.5703125" customWidth="1"/>
    <col min="15102" max="15102" width="12.140625" bestFit="1" customWidth="1"/>
    <col min="15103" max="15103" width="8.85546875" bestFit="1" customWidth="1"/>
    <col min="15104" max="15104" width="12.7109375" customWidth="1"/>
    <col min="15105" max="15106" width="17.85546875" customWidth="1"/>
    <col min="15107" max="15107" width="13.85546875" customWidth="1"/>
    <col min="15108" max="15108" width="12.7109375" customWidth="1"/>
    <col min="15109" max="15120" width="0" hidden="1" customWidth="1"/>
    <col min="15354" max="15354" width="9.5703125" customWidth="1"/>
    <col min="15355" max="15357" width="11.5703125" customWidth="1"/>
    <col min="15358" max="15358" width="12.140625" bestFit="1" customWidth="1"/>
    <col min="15359" max="15359" width="8.85546875" bestFit="1" customWidth="1"/>
    <col min="15360" max="15360" width="12.7109375" customWidth="1"/>
    <col min="15361" max="15362" width="17.85546875" customWidth="1"/>
    <col min="15363" max="15363" width="13.85546875" customWidth="1"/>
    <col min="15364" max="15364" width="12.7109375" customWidth="1"/>
    <col min="15365" max="15376" width="0" hidden="1" customWidth="1"/>
    <col min="15610" max="15610" width="9.5703125" customWidth="1"/>
    <col min="15611" max="15613" width="11.5703125" customWidth="1"/>
    <col min="15614" max="15614" width="12.140625" bestFit="1" customWidth="1"/>
    <col min="15615" max="15615" width="8.85546875" bestFit="1" customWidth="1"/>
    <col min="15616" max="15616" width="12.7109375" customWidth="1"/>
    <col min="15617" max="15618" width="17.85546875" customWidth="1"/>
    <col min="15619" max="15619" width="13.85546875" customWidth="1"/>
    <col min="15620" max="15620" width="12.7109375" customWidth="1"/>
    <col min="15621" max="15632" width="0" hidden="1" customWidth="1"/>
    <col min="15866" max="15866" width="9.5703125" customWidth="1"/>
    <col min="15867" max="15869" width="11.5703125" customWidth="1"/>
    <col min="15870" max="15870" width="12.140625" bestFit="1" customWidth="1"/>
    <col min="15871" max="15871" width="8.85546875" bestFit="1" customWidth="1"/>
    <col min="15872" max="15872" width="12.7109375" customWidth="1"/>
    <col min="15873" max="15874" width="17.85546875" customWidth="1"/>
    <col min="15875" max="15875" width="13.85546875" customWidth="1"/>
    <col min="15876" max="15876" width="12.7109375" customWidth="1"/>
    <col min="15877" max="15888" width="0" hidden="1" customWidth="1"/>
    <col min="16122" max="16122" width="9.5703125" customWidth="1"/>
    <col min="16123" max="16125" width="11.5703125" customWidth="1"/>
    <col min="16126" max="16126" width="12.140625" bestFit="1" customWidth="1"/>
    <col min="16127" max="16127" width="8.85546875" bestFit="1" customWidth="1"/>
    <col min="16128" max="16128" width="12.7109375" customWidth="1"/>
    <col min="16129" max="16130" width="17.85546875" customWidth="1"/>
    <col min="16131" max="16131" width="13.85546875" customWidth="1"/>
    <col min="16132" max="16132" width="12.7109375" customWidth="1"/>
    <col min="16133" max="16144" width="0" hidden="1" customWidth="1"/>
  </cols>
  <sheetData>
    <row r="1" spans="1:12" s="1" customFormat="1" ht="16.5" thickBot="1" x14ac:dyDescent="0.3">
      <c r="A1" s="51" t="s">
        <v>0</v>
      </c>
      <c r="B1" s="52"/>
      <c r="C1" s="52"/>
      <c r="D1" s="52"/>
      <c r="E1" s="52"/>
      <c r="F1" s="52"/>
      <c r="G1" s="52"/>
      <c r="H1" s="52"/>
      <c r="I1" s="52"/>
      <c r="J1" s="52"/>
      <c r="K1" s="52"/>
      <c r="L1" s="52"/>
    </row>
    <row r="2" spans="1:12" s="1" customFormat="1" x14ac:dyDescent="0.25">
      <c r="A2" s="53" t="s">
        <v>1</v>
      </c>
      <c r="B2" s="54"/>
      <c r="C2" s="55" t="str">
        <f>'[1]a) Rozpočet projektu PZ_ŽoNFP'!B8</f>
        <v>Mesto Námestovo</v>
      </c>
      <c r="D2" s="55"/>
      <c r="E2" s="55"/>
      <c r="F2" s="55"/>
      <c r="G2" s="55"/>
      <c r="H2" s="55"/>
      <c r="I2" s="55"/>
      <c r="J2" s="56"/>
      <c r="K2" s="56"/>
      <c r="L2" s="57"/>
    </row>
    <row r="3" spans="1:12" s="1" customFormat="1" x14ac:dyDescent="0.25">
      <c r="A3" s="58" t="s">
        <v>2</v>
      </c>
      <c r="B3" s="59"/>
      <c r="C3" s="60" t="str">
        <f>'[1]a) Rozpočet projektu PZ_ŽoNFP'!B9</f>
        <v>Vybavenie odborných učební ZŠ na ul. Komenského</v>
      </c>
      <c r="D3" s="61"/>
      <c r="E3" s="61"/>
      <c r="F3" s="61"/>
      <c r="G3" s="61"/>
      <c r="H3" s="61"/>
      <c r="I3" s="61"/>
      <c r="J3" s="62"/>
      <c r="K3" s="62"/>
      <c r="L3" s="63"/>
    </row>
    <row r="4" spans="1:12" s="1" customFormat="1" x14ac:dyDescent="0.25">
      <c r="A4" s="58" t="s">
        <v>3</v>
      </c>
      <c r="B4" s="59"/>
      <c r="C4" s="60" t="s">
        <v>4</v>
      </c>
      <c r="D4" s="61"/>
      <c r="E4" s="61"/>
      <c r="F4" s="61"/>
      <c r="G4" s="61"/>
      <c r="H4" s="61"/>
      <c r="I4" s="61"/>
      <c r="J4" s="62"/>
      <c r="K4" s="62"/>
      <c r="L4" s="63"/>
    </row>
    <row r="5" spans="1:12" s="1" customFormat="1" ht="15.75" thickBot="1" x14ac:dyDescent="0.3">
      <c r="A5" s="40" t="s">
        <v>5</v>
      </c>
      <c r="B5" s="41"/>
      <c r="C5" s="42" t="s">
        <v>6</v>
      </c>
      <c r="D5" s="43"/>
      <c r="E5" s="43"/>
      <c r="F5" s="43"/>
      <c r="G5" s="43"/>
      <c r="H5" s="43"/>
      <c r="I5" s="43"/>
      <c r="J5" s="44"/>
      <c r="K5" s="44"/>
      <c r="L5" s="45"/>
    </row>
    <row r="6" spans="1:12" s="1" customFormat="1" x14ac:dyDescent="0.25">
      <c r="A6" s="2"/>
      <c r="B6" s="3"/>
      <c r="C6" s="3"/>
      <c r="D6" s="3"/>
      <c r="E6" s="3"/>
      <c r="F6" s="3"/>
      <c r="G6" s="3"/>
      <c r="H6" s="3"/>
      <c r="I6" s="3"/>
      <c r="J6" s="3"/>
      <c r="K6" s="3"/>
      <c r="L6" s="3"/>
    </row>
    <row r="7" spans="1:12" s="1" customFormat="1" ht="15.75" thickBot="1" x14ac:dyDescent="0.3">
      <c r="A7" s="46"/>
      <c r="B7" s="47"/>
      <c r="C7" s="47"/>
      <c r="D7" s="48"/>
      <c r="E7" s="48"/>
      <c r="F7" s="48"/>
      <c r="G7" s="48"/>
      <c r="H7" s="48"/>
      <c r="I7" s="48"/>
      <c r="J7" s="48"/>
      <c r="K7" s="48"/>
      <c r="L7" s="48"/>
    </row>
    <row r="8" spans="1:12" s="1" customFormat="1" ht="38.25" x14ac:dyDescent="0.25">
      <c r="A8" s="4" t="s">
        <v>7</v>
      </c>
      <c r="B8" s="5" t="s">
        <v>8</v>
      </c>
      <c r="C8" s="5" t="s">
        <v>9</v>
      </c>
      <c r="D8" s="6" t="s">
        <v>10</v>
      </c>
      <c r="E8" s="6" t="s">
        <v>11</v>
      </c>
      <c r="F8" s="7" t="s">
        <v>12</v>
      </c>
      <c r="G8" s="8" t="s">
        <v>13</v>
      </c>
      <c r="H8" s="8" t="s">
        <v>14</v>
      </c>
      <c r="I8" s="8" t="s">
        <v>15</v>
      </c>
      <c r="J8" s="9" t="s">
        <v>16</v>
      </c>
      <c r="K8" s="9" t="s">
        <v>17</v>
      </c>
      <c r="L8" s="39" t="s">
        <v>18</v>
      </c>
    </row>
    <row r="9" spans="1:12" s="19" customFormat="1" ht="165.75" x14ac:dyDescent="0.25">
      <c r="A9" s="10" t="s">
        <v>19</v>
      </c>
      <c r="B9" s="11" t="s">
        <v>20</v>
      </c>
      <c r="C9" s="12" t="s">
        <v>21</v>
      </c>
      <c r="D9" s="13" t="s">
        <v>22</v>
      </c>
      <c r="E9" s="13" t="s">
        <v>23</v>
      </c>
      <c r="F9" s="14">
        <v>1</v>
      </c>
      <c r="G9" s="15"/>
      <c r="H9" s="16">
        <f t="shared" ref="H9:H127" si="0">ROUND(F9*G9,2)</f>
        <v>0</v>
      </c>
      <c r="I9" s="16">
        <f t="shared" ref="I9:I72" si="1">H9*1.2</f>
        <v>0</v>
      </c>
      <c r="J9" s="17"/>
      <c r="K9" s="17"/>
      <c r="L9" s="18" t="s">
        <v>24</v>
      </c>
    </row>
    <row r="10" spans="1:12" s="19" customFormat="1" ht="51" x14ac:dyDescent="0.25">
      <c r="A10" s="10" t="s">
        <v>19</v>
      </c>
      <c r="B10" s="20" t="s">
        <v>25</v>
      </c>
      <c r="C10" s="20" t="s">
        <v>21</v>
      </c>
      <c r="D10" s="21" t="s">
        <v>26</v>
      </c>
      <c r="E10" s="21" t="s">
        <v>23</v>
      </c>
      <c r="F10" s="22">
        <v>1</v>
      </c>
      <c r="G10" s="23"/>
      <c r="H10" s="23">
        <f t="shared" si="0"/>
        <v>0</v>
      </c>
      <c r="I10" s="16">
        <f t="shared" si="1"/>
        <v>0</v>
      </c>
      <c r="J10" s="24"/>
      <c r="K10" s="24"/>
      <c r="L10" s="18" t="s">
        <v>24</v>
      </c>
    </row>
    <row r="11" spans="1:12" s="19" customFormat="1" ht="51" x14ac:dyDescent="0.25">
      <c r="A11" s="10" t="s">
        <v>19</v>
      </c>
      <c r="B11" s="11" t="s">
        <v>27</v>
      </c>
      <c r="C11" s="12" t="s">
        <v>21</v>
      </c>
      <c r="D11" s="13" t="s">
        <v>28</v>
      </c>
      <c r="E11" s="13" t="s">
        <v>23</v>
      </c>
      <c r="F11" s="14">
        <v>1</v>
      </c>
      <c r="G11" s="15"/>
      <c r="H11" s="16">
        <f t="shared" si="0"/>
        <v>0</v>
      </c>
      <c r="I11" s="16">
        <f t="shared" si="1"/>
        <v>0</v>
      </c>
      <c r="J11" s="17"/>
      <c r="K11" s="17"/>
      <c r="L11" s="18" t="s">
        <v>24</v>
      </c>
    </row>
    <row r="12" spans="1:12" s="19" customFormat="1" ht="51" x14ac:dyDescent="0.25">
      <c r="A12" s="10" t="s">
        <v>19</v>
      </c>
      <c r="B12" s="11" t="s">
        <v>29</v>
      </c>
      <c r="C12" s="12" t="s">
        <v>21</v>
      </c>
      <c r="D12" s="13" t="s">
        <v>30</v>
      </c>
      <c r="E12" s="13" t="s">
        <v>23</v>
      </c>
      <c r="F12" s="14">
        <v>17</v>
      </c>
      <c r="G12" s="15"/>
      <c r="H12" s="16">
        <f t="shared" si="0"/>
        <v>0</v>
      </c>
      <c r="I12" s="16">
        <f t="shared" si="1"/>
        <v>0</v>
      </c>
      <c r="J12" s="17"/>
      <c r="K12" s="17"/>
      <c r="L12" s="18" t="s">
        <v>24</v>
      </c>
    </row>
    <row r="13" spans="1:12" s="19" customFormat="1" ht="114.75" x14ac:dyDescent="0.25">
      <c r="A13" s="10" t="s">
        <v>19</v>
      </c>
      <c r="B13" s="11" t="s">
        <v>31</v>
      </c>
      <c r="C13" s="12" t="s">
        <v>21</v>
      </c>
      <c r="D13" s="13" t="s">
        <v>32</v>
      </c>
      <c r="E13" s="13" t="s">
        <v>23</v>
      </c>
      <c r="F13" s="14">
        <v>2</v>
      </c>
      <c r="G13" s="15"/>
      <c r="H13" s="16">
        <f t="shared" si="0"/>
        <v>0</v>
      </c>
      <c r="I13" s="16">
        <f t="shared" si="1"/>
        <v>0</v>
      </c>
      <c r="J13" s="17"/>
      <c r="K13" s="17"/>
      <c r="L13" s="18" t="s">
        <v>24</v>
      </c>
    </row>
    <row r="14" spans="1:12" s="19" customFormat="1" ht="51" x14ac:dyDescent="0.25">
      <c r="A14" s="10" t="s">
        <v>19</v>
      </c>
      <c r="B14" s="11" t="s">
        <v>33</v>
      </c>
      <c r="C14" s="12" t="s">
        <v>21</v>
      </c>
      <c r="D14" s="13" t="s">
        <v>34</v>
      </c>
      <c r="E14" s="13" t="s">
        <v>23</v>
      </c>
      <c r="F14" s="14">
        <v>2</v>
      </c>
      <c r="G14" s="15"/>
      <c r="H14" s="16">
        <f t="shared" si="0"/>
        <v>0</v>
      </c>
      <c r="I14" s="16">
        <f t="shared" si="1"/>
        <v>0</v>
      </c>
      <c r="J14" s="17"/>
      <c r="K14" s="17"/>
      <c r="L14" s="18" t="s">
        <v>24</v>
      </c>
    </row>
    <row r="15" spans="1:12" s="19" customFormat="1" ht="51" x14ac:dyDescent="0.25">
      <c r="A15" s="10" t="s">
        <v>19</v>
      </c>
      <c r="B15" s="11" t="s">
        <v>35</v>
      </c>
      <c r="C15" s="12" t="s">
        <v>21</v>
      </c>
      <c r="D15" s="13" t="s">
        <v>36</v>
      </c>
      <c r="E15" s="13" t="s">
        <v>23</v>
      </c>
      <c r="F15" s="14">
        <v>17</v>
      </c>
      <c r="G15" s="15"/>
      <c r="H15" s="16">
        <f t="shared" si="0"/>
        <v>0</v>
      </c>
      <c r="I15" s="16">
        <f t="shared" si="1"/>
        <v>0</v>
      </c>
      <c r="J15" s="17"/>
      <c r="K15" s="17"/>
      <c r="L15" s="18" t="s">
        <v>24</v>
      </c>
    </row>
    <row r="16" spans="1:12" s="19" customFormat="1" ht="51" x14ac:dyDescent="0.25">
      <c r="A16" s="10" t="s">
        <v>19</v>
      </c>
      <c r="B16" s="11" t="s">
        <v>37</v>
      </c>
      <c r="C16" s="12" t="s">
        <v>21</v>
      </c>
      <c r="D16" s="13" t="s">
        <v>38</v>
      </c>
      <c r="E16" s="13" t="s">
        <v>23</v>
      </c>
      <c r="F16" s="14">
        <v>1</v>
      </c>
      <c r="G16" s="15"/>
      <c r="H16" s="16">
        <f t="shared" si="0"/>
        <v>0</v>
      </c>
      <c r="I16" s="16">
        <f t="shared" si="1"/>
        <v>0</v>
      </c>
      <c r="J16" s="17"/>
      <c r="K16" s="17"/>
      <c r="L16" s="18" t="s">
        <v>24</v>
      </c>
    </row>
    <row r="17" spans="1:12" s="19" customFormat="1" ht="63.75" x14ac:dyDescent="0.25">
      <c r="A17" s="10" t="s">
        <v>19</v>
      </c>
      <c r="B17" s="11" t="s">
        <v>39</v>
      </c>
      <c r="C17" s="12" t="s">
        <v>21</v>
      </c>
      <c r="D17" s="13" t="s">
        <v>40</v>
      </c>
      <c r="E17" s="13" t="s">
        <v>23</v>
      </c>
      <c r="F17" s="14">
        <v>1</v>
      </c>
      <c r="G17" s="15"/>
      <c r="H17" s="16">
        <f t="shared" si="0"/>
        <v>0</v>
      </c>
      <c r="I17" s="16">
        <f t="shared" si="1"/>
        <v>0</v>
      </c>
      <c r="J17" s="17"/>
      <c r="K17" s="17"/>
      <c r="L17" s="18" t="s">
        <v>24</v>
      </c>
    </row>
    <row r="18" spans="1:12" s="19" customFormat="1" ht="51" x14ac:dyDescent="0.25">
      <c r="A18" s="10" t="s">
        <v>19</v>
      </c>
      <c r="B18" s="11" t="s">
        <v>41</v>
      </c>
      <c r="C18" s="12" t="s">
        <v>21</v>
      </c>
      <c r="D18" s="13" t="s">
        <v>42</v>
      </c>
      <c r="E18" s="13" t="s">
        <v>23</v>
      </c>
      <c r="F18" s="14">
        <v>17</v>
      </c>
      <c r="G18" s="15"/>
      <c r="H18" s="16">
        <f t="shared" si="0"/>
        <v>0</v>
      </c>
      <c r="I18" s="16">
        <f t="shared" si="1"/>
        <v>0</v>
      </c>
      <c r="J18" s="17"/>
      <c r="K18" s="17"/>
      <c r="L18" s="18" t="s">
        <v>24</v>
      </c>
    </row>
    <row r="19" spans="1:12" s="19" customFormat="1" ht="51" x14ac:dyDescent="0.25">
      <c r="A19" s="10" t="s">
        <v>19</v>
      </c>
      <c r="B19" s="11" t="s">
        <v>43</v>
      </c>
      <c r="C19" s="12" t="s">
        <v>21</v>
      </c>
      <c r="D19" s="13" t="s">
        <v>44</v>
      </c>
      <c r="E19" s="13" t="s">
        <v>23</v>
      </c>
      <c r="F19" s="14">
        <v>1</v>
      </c>
      <c r="G19" s="15"/>
      <c r="H19" s="16">
        <f t="shared" si="0"/>
        <v>0</v>
      </c>
      <c r="I19" s="16">
        <f t="shared" si="1"/>
        <v>0</v>
      </c>
      <c r="J19" s="17"/>
      <c r="K19" s="17"/>
      <c r="L19" s="18" t="s">
        <v>24</v>
      </c>
    </row>
    <row r="20" spans="1:12" s="19" customFormat="1" ht="191.25" x14ac:dyDescent="0.25">
      <c r="A20" s="10" t="s">
        <v>19</v>
      </c>
      <c r="B20" s="11" t="s">
        <v>45</v>
      </c>
      <c r="C20" s="12" t="s">
        <v>21</v>
      </c>
      <c r="D20" s="13" t="s">
        <v>46</v>
      </c>
      <c r="E20" s="13" t="s">
        <v>23</v>
      </c>
      <c r="F20" s="14">
        <v>1</v>
      </c>
      <c r="G20" s="15"/>
      <c r="H20" s="16">
        <f t="shared" si="0"/>
        <v>0</v>
      </c>
      <c r="I20" s="16">
        <f t="shared" si="1"/>
        <v>0</v>
      </c>
      <c r="J20" s="17"/>
      <c r="K20" s="17"/>
      <c r="L20" s="18" t="s">
        <v>24</v>
      </c>
    </row>
    <row r="21" spans="1:12" s="19" customFormat="1" ht="63.75" x14ac:dyDescent="0.25">
      <c r="A21" s="10" t="s">
        <v>19</v>
      </c>
      <c r="B21" s="11" t="s">
        <v>47</v>
      </c>
      <c r="C21" s="12" t="s">
        <v>21</v>
      </c>
      <c r="D21" s="13" t="s">
        <v>48</v>
      </c>
      <c r="E21" s="13" t="s">
        <v>23</v>
      </c>
      <c r="F21" s="14">
        <v>1</v>
      </c>
      <c r="G21" s="15"/>
      <c r="H21" s="16">
        <f t="shared" si="0"/>
        <v>0</v>
      </c>
      <c r="I21" s="16">
        <f t="shared" si="1"/>
        <v>0</v>
      </c>
      <c r="J21" s="17"/>
      <c r="K21" s="17"/>
      <c r="L21" s="18" t="s">
        <v>24</v>
      </c>
    </row>
    <row r="22" spans="1:12" s="19" customFormat="1" ht="51" x14ac:dyDescent="0.25">
      <c r="A22" s="10" t="s">
        <v>19</v>
      </c>
      <c r="B22" s="11" t="s">
        <v>49</v>
      </c>
      <c r="C22" s="12" t="s">
        <v>21</v>
      </c>
      <c r="D22" s="13" t="s">
        <v>50</v>
      </c>
      <c r="E22" s="13" t="s">
        <v>23</v>
      </c>
      <c r="F22" s="14">
        <v>1</v>
      </c>
      <c r="G22" s="15"/>
      <c r="H22" s="16">
        <f t="shared" si="0"/>
        <v>0</v>
      </c>
      <c r="I22" s="16">
        <f t="shared" si="1"/>
        <v>0</v>
      </c>
      <c r="J22" s="17"/>
      <c r="K22" s="17"/>
      <c r="L22" s="18" t="s">
        <v>24</v>
      </c>
    </row>
    <row r="23" spans="1:12" s="19" customFormat="1" ht="76.5" x14ac:dyDescent="0.25">
      <c r="A23" s="10" t="s">
        <v>19</v>
      </c>
      <c r="B23" s="11" t="s">
        <v>51</v>
      </c>
      <c r="C23" s="12" t="s">
        <v>21</v>
      </c>
      <c r="D23" s="13" t="s">
        <v>52</v>
      </c>
      <c r="E23" s="13" t="s">
        <v>23</v>
      </c>
      <c r="F23" s="14">
        <v>1</v>
      </c>
      <c r="G23" s="15"/>
      <c r="H23" s="16">
        <f t="shared" si="0"/>
        <v>0</v>
      </c>
      <c r="I23" s="16">
        <f t="shared" si="1"/>
        <v>0</v>
      </c>
      <c r="J23" s="17"/>
      <c r="K23" s="17"/>
      <c r="L23" s="18" t="s">
        <v>24</v>
      </c>
    </row>
    <row r="24" spans="1:12" s="19" customFormat="1" ht="76.5" x14ac:dyDescent="0.25">
      <c r="A24" s="10" t="s">
        <v>19</v>
      </c>
      <c r="B24" s="11" t="s">
        <v>53</v>
      </c>
      <c r="C24" s="12" t="s">
        <v>21</v>
      </c>
      <c r="D24" s="13" t="s">
        <v>54</v>
      </c>
      <c r="E24" s="13" t="s">
        <v>23</v>
      </c>
      <c r="F24" s="14">
        <v>1</v>
      </c>
      <c r="G24" s="15"/>
      <c r="H24" s="16">
        <f t="shared" si="0"/>
        <v>0</v>
      </c>
      <c r="I24" s="16">
        <f t="shared" si="1"/>
        <v>0</v>
      </c>
      <c r="J24" s="17"/>
      <c r="K24" s="17"/>
      <c r="L24" s="18" t="s">
        <v>24</v>
      </c>
    </row>
    <row r="25" spans="1:12" s="19" customFormat="1" ht="76.5" x14ac:dyDescent="0.25">
      <c r="A25" s="10" t="s">
        <v>19</v>
      </c>
      <c r="B25" s="11" t="s">
        <v>55</v>
      </c>
      <c r="C25" s="12" t="s">
        <v>21</v>
      </c>
      <c r="D25" s="13" t="s">
        <v>56</v>
      </c>
      <c r="E25" s="13" t="s">
        <v>23</v>
      </c>
      <c r="F25" s="14">
        <v>1</v>
      </c>
      <c r="G25" s="15"/>
      <c r="H25" s="16">
        <f t="shared" si="0"/>
        <v>0</v>
      </c>
      <c r="I25" s="16">
        <f t="shared" si="1"/>
        <v>0</v>
      </c>
      <c r="J25" s="17"/>
      <c r="K25" s="17"/>
      <c r="L25" s="18" t="s">
        <v>24</v>
      </c>
    </row>
    <row r="26" spans="1:12" s="19" customFormat="1" ht="76.5" x14ac:dyDescent="0.25">
      <c r="A26" s="10" t="s">
        <v>19</v>
      </c>
      <c r="B26" s="11" t="s">
        <v>57</v>
      </c>
      <c r="C26" s="12" t="s">
        <v>21</v>
      </c>
      <c r="D26" s="13" t="s">
        <v>58</v>
      </c>
      <c r="E26" s="13" t="s">
        <v>23</v>
      </c>
      <c r="F26" s="14">
        <v>1</v>
      </c>
      <c r="G26" s="15"/>
      <c r="H26" s="16">
        <f t="shared" si="0"/>
        <v>0</v>
      </c>
      <c r="I26" s="16">
        <f t="shared" si="1"/>
        <v>0</v>
      </c>
      <c r="J26" s="17"/>
      <c r="K26" s="17"/>
      <c r="L26" s="18" t="s">
        <v>24</v>
      </c>
    </row>
    <row r="27" spans="1:12" s="19" customFormat="1" ht="76.5" x14ac:dyDescent="0.25">
      <c r="A27" s="10" t="s">
        <v>19</v>
      </c>
      <c r="B27" s="11" t="s">
        <v>59</v>
      </c>
      <c r="C27" s="12" t="s">
        <v>21</v>
      </c>
      <c r="D27" s="13" t="s">
        <v>60</v>
      </c>
      <c r="E27" s="13" t="s">
        <v>23</v>
      </c>
      <c r="F27" s="14">
        <v>1</v>
      </c>
      <c r="G27" s="15"/>
      <c r="H27" s="16">
        <f t="shared" si="0"/>
        <v>0</v>
      </c>
      <c r="I27" s="16">
        <f t="shared" si="1"/>
        <v>0</v>
      </c>
      <c r="J27" s="17"/>
      <c r="K27" s="17"/>
      <c r="L27" s="18" t="s">
        <v>24</v>
      </c>
    </row>
    <row r="28" spans="1:12" s="19" customFormat="1" ht="76.5" x14ac:dyDescent="0.25">
      <c r="A28" s="10" t="s">
        <v>19</v>
      </c>
      <c r="B28" s="11" t="s">
        <v>61</v>
      </c>
      <c r="C28" s="12" t="s">
        <v>21</v>
      </c>
      <c r="D28" s="13" t="s">
        <v>62</v>
      </c>
      <c r="E28" s="13" t="s">
        <v>23</v>
      </c>
      <c r="F28" s="14">
        <v>1</v>
      </c>
      <c r="G28" s="15"/>
      <c r="H28" s="16">
        <f t="shared" si="0"/>
        <v>0</v>
      </c>
      <c r="I28" s="16">
        <f t="shared" si="1"/>
        <v>0</v>
      </c>
      <c r="J28" s="17"/>
      <c r="K28" s="17"/>
      <c r="L28" s="18" t="s">
        <v>24</v>
      </c>
    </row>
    <row r="29" spans="1:12" s="19" customFormat="1" ht="76.5" x14ac:dyDescent="0.25">
      <c r="A29" s="10" t="s">
        <v>19</v>
      </c>
      <c r="B29" s="11" t="s">
        <v>63</v>
      </c>
      <c r="C29" s="12" t="s">
        <v>21</v>
      </c>
      <c r="D29" s="13" t="s">
        <v>64</v>
      </c>
      <c r="E29" s="13" t="s">
        <v>23</v>
      </c>
      <c r="F29" s="14">
        <v>1</v>
      </c>
      <c r="G29" s="15"/>
      <c r="H29" s="16">
        <f t="shared" si="0"/>
        <v>0</v>
      </c>
      <c r="I29" s="16">
        <f t="shared" si="1"/>
        <v>0</v>
      </c>
      <c r="J29" s="17"/>
      <c r="K29" s="17"/>
      <c r="L29" s="18" t="s">
        <v>24</v>
      </c>
    </row>
    <row r="30" spans="1:12" s="19" customFormat="1" ht="76.5" x14ac:dyDescent="0.25">
      <c r="A30" s="10" t="s">
        <v>19</v>
      </c>
      <c r="B30" s="11" t="s">
        <v>65</v>
      </c>
      <c r="C30" s="12" t="s">
        <v>21</v>
      </c>
      <c r="D30" s="13" t="s">
        <v>66</v>
      </c>
      <c r="E30" s="13" t="s">
        <v>23</v>
      </c>
      <c r="F30" s="14">
        <v>1</v>
      </c>
      <c r="G30" s="15"/>
      <c r="H30" s="16">
        <f t="shared" si="0"/>
        <v>0</v>
      </c>
      <c r="I30" s="16">
        <f t="shared" si="1"/>
        <v>0</v>
      </c>
      <c r="J30" s="17"/>
      <c r="K30" s="17"/>
      <c r="L30" s="18" t="s">
        <v>24</v>
      </c>
    </row>
    <row r="31" spans="1:12" s="19" customFormat="1" ht="76.5" x14ac:dyDescent="0.25">
      <c r="A31" s="10" t="s">
        <v>19</v>
      </c>
      <c r="B31" s="11" t="s">
        <v>67</v>
      </c>
      <c r="C31" s="12" t="s">
        <v>21</v>
      </c>
      <c r="D31" s="13" t="s">
        <v>68</v>
      </c>
      <c r="E31" s="13" t="s">
        <v>23</v>
      </c>
      <c r="F31" s="14">
        <v>1</v>
      </c>
      <c r="G31" s="15"/>
      <c r="H31" s="16">
        <f t="shared" si="0"/>
        <v>0</v>
      </c>
      <c r="I31" s="16">
        <f t="shared" si="1"/>
        <v>0</v>
      </c>
      <c r="J31" s="17"/>
      <c r="K31" s="17"/>
      <c r="L31" s="18" t="s">
        <v>24</v>
      </c>
    </row>
    <row r="32" spans="1:12" s="19" customFormat="1" ht="76.5" x14ac:dyDescent="0.25">
      <c r="A32" s="10" t="s">
        <v>19</v>
      </c>
      <c r="B32" s="11" t="s">
        <v>70</v>
      </c>
      <c r="C32" s="12" t="s">
        <v>21</v>
      </c>
      <c r="D32" s="13" t="s">
        <v>71</v>
      </c>
      <c r="E32" s="13" t="s">
        <v>23</v>
      </c>
      <c r="F32" s="14">
        <v>1</v>
      </c>
      <c r="G32" s="15"/>
      <c r="H32" s="16">
        <f t="shared" si="0"/>
        <v>0</v>
      </c>
      <c r="I32" s="16">
        <f t="shared" si="1"/>
        <v>0</v>
      </c>
      <c r="J32" s="17"/>
      <c r="K32" s="17"/>
      <c r="L32" s="18" t="s">
        <v>24</v>
      </c>
    </row>
    <row r="33" spans="1:12" s="19" customFormat="1" ht="76.5" x14ac:dyDescent="0.25">
      <c r="A33" s="10" t="s">
        <v>19</v>
      </c>
      <c r="B33" s="11" t="s">
        <v>72</v>
      </c>
      <c r="C33" s="12" t="s">
        <v>21</v>
      </c>
      <c r="D33" s="13" t="s">
        <v>73</v>
      </c>
      <c r="E33" s="13" t="s">
        <v>23</v>
      </c>
      <c r="F33" s="14">
        <v>1</v>
      </c>
      <c r="G33" s="15"/>
      <c r="H33" s="16">
        <f t="shared" si="0"/>
        <v>0</v>
      </c>
      <c r="I33" s="16">
        <f t="shared" si="1"/>
        <v>0</v>
      </c>
      <c r="J33" s="17"/>
      <c r="K33" s="17"/>
      <c r="L33" s="18" t="s">
        <v>24</v>
      </c>
    </row>
    <row r="34" spans="1:12" s="19" customFormat="1" ht="89.25" x14ac:dyDescent="0.25">
      <c r="A34" s="10" t="s">
        <v>19</v>
      </c>
      <c r="B34" s="11" t="s">
        <v>74</v>
      </c>
      <c r="C34" s="12" t="s">
        <v>21</v>
      </c>
      <c r="D34" s="13" t="s">
        <v>75</v>
      </c>
      <c r="E34" s="13" t="s">
        <v>23</v>
      </c>
      <c r="F34" s="14">
        <v>1</v>
      </c>
      <c r="G34" s="15"/>
      <c r="H34" s="16">
        <f t="shared" si="0"/>
        <v>0</v>
      </c>
      <c r="I34" s="16">
        <f t="shared" si="1"/>
        <v>0</v>
      </c>
      <c r="J34" s="17"/>
      <c r="K34" s="17"/>
      <c r="L34" s="18" t="s">
        <v>24</v>
      </c>
    </row>
    <row r="35" spans="1:12" s="19" customFormat="1" ht="63.75" x14ac:dyDescent="0.25">
      <c r="A35" s="10" t="s">
        <v>19</v>
      </c>
      <c r="B35" s="11" t="s">
        <v>76</v>
      </c>
      <c r="C35" s="12" t="s">
        <v>21</v>
      </c>
      <c r="D35" s="13" t="s">
        <v>77</v>
      </c>
      <c r="E35" s="13" t="s">
        <v>23</v>
      </c>
      <c r="F35" s="14">
        <v>1</v>
      </c>
      <c r="G35" s="15"/>
      <c r="H35" s="16">
        <f t="shared" si="0"/>
        <v>0</v>
      </c>
      <c r="I35" s="16">
        <f t="shared" si="1"/>
        <v>0</v>
      </c>
      <c r="J35" s="17"/>
      <c r="K35" s="17"/>
      <c r="L35" s="18" t="s">
        <v>24</v>
      </c>
    </row>
    <row r="36" spans="1:12" s="19" customFormat="1" ht="76.5" x14ac:dyDescent="0.25">
      <c r="A36" s="10" t="s">
        <v>19</v>
      </c>
      <c r="B36" s="11" t="s">
        <v>78</v>
      </c>
      <c r="C36" s="12" t="s">
        <v>21</v>
      </c>
      <c r="D36" s="13" t="s">
        <v>79</v>
      </c>
      <c r="E36" s="13" t="s">
        <v>23</v>
      </c>
      <c r="F36" s="14">
        <v>1</v>
      </c>
      <c r="G36" s="15"/>
      <c r="H36" s="16">
        <f t="shared" si="0"/>
        <v>0</v>
      </c>
      <c r="I36" s="16">
        <f t="shared" si="1"/>
        <v>0</v>
      </c>
      <c r="J36" s="17"/>
      <c r="K36" s="17"/>
      <c r="L36" s="18" t="s">
        <v>24</v>
      </c>
    </row>
    <row r="37" spans="1:12" s="19" customFormat="1" ht="76.5" x14ac:dyDescent="0.25">
      <c r="A37" s="10" t="s">
        <v>19</v>
      </c>
      <c r="B37" s="11" t="s">
        <v>80</v>
      </c>
      <c r="C37" s="12" t="s">
        <v>21</v>
      </c>
      <c r="D37" s="13" t="s">
        <v>81</v>
      </c>
      <c r="E37" s="13" t="s">
        <v>23</v>
      </c>
      <c r="F37" s="14">
        <v>1</v>
      </c>
      <c r="G37" s="15"/>
      <c r="H37" s="16">
        <f t="shared" si="0"/>
        <v>0</v>
      </c>
      <c r="I37" s="16">
        <f t="shared" si="1"/>
        <v>0</v>
      </c>
      <c r="J37" s="17"/>
      <c r="K37" s="17"/>
      <c r="L37" s="18" t="s">
        <v>24</v>
      </c>
    </row>
    <row r="38" spans="1:12" s="19" customFormat="1" ht="76.5" x14ac:dyDescent="0.25">
      <c r="A38" s="10" t="s">
        <v>19</v>
      </c>
      <c r="B38" s="11" t="s">
        <v>82</v>
      </c>
      <c r="C38" s="12" t="s">
        <v>21</v>
      </c>
      <c r="D38" s="13" t="s">
        <v>83</v>
      </c>
      <c r="E38" s="13" t="s">
        <v>23</v>
      </c>
      <c r="F38" s="14">
        <v>1</v>
      </c>
      <c r="G38" s="15"/>
      <c r="H38" s="16">
        <f t="shared" si="0"/>
        <v>0</v>
      </c>
      <c r="I38" s="16">
        <f t="shared" si="1"/>
        <v>0</v>
      </c>
      <c r="J38" s="17"/>
      <c r="K38" s="17"/>
      <c r="L38" s="18" t="s">
        <v>24</v>
      </c>
    </row>
    <row r="39" spans="1:12" s="19" customFormat="1" ht="76.5" x14ac:dyDescent="0.25">
      <c r="A39" s="10" t="s">
        <v>19</v>
      </c>
      <c r="B39" s="11" t="s">
        <v>84</v>
      </c>
      <c r="C39" s="12" t="s">
        <v>21</v>
      </c>
      <c r="D39" s="13" t="s">
        <v>85</v>
      </c>
      <c r="E39" s="13" t="s">
        <v>23</v>
      </c>
      <c r="F39" s="14">
        <v>1</v>
      </c>
      <c r="G39" s="15"/>
      <c r="H39" s="16">
        <f t="shared" si="0"/>
        <v>0</v>
      </c>
      <c r="I39" s="16">
        <f t="shared" si="1"/>
        <v>0</v>
      </c>
      <c r="J39" s="17"/>
      <c r="K39" s="17"/>
      <c r="L39" s="18" t="s">
        <v>24</v>
      </c>
    </row>
    <row r="40" spans="1:12" s="19" customFormat="1" ht="76.5" x14ac:dyDescent="0.25">
      <c r="A40" s="10" t="s">
        <v>19</v>
      </c>
      <c r="B40" s="11" t="s">
        <v>69</v>
      </c>
      <c r="C40" s="12" t="s">
        <v>21</v>
      </c>
      <c r="D40" s="13" t="s">
        <v>68</v>
      </c>
      <c r="E40" s="13" t="s">
        <v>23</v>
      </c>
      <c r="F40" s="14">
        <v>1</v>
      </c>
      <c r="G40" s="15"/>
      <c r="H40" s="16">
        <f t="shared" si="0"/>
        <v>0</v>
      </c>
      <c r="I40" s="16">
        <f t="shared" si="1"/>
        <v>0</v>
      </c>
      <c r="J40" s="17"/>
      <c r="K40" s="17"/>
      <c r="L40" s="18" t="s">
        <v>24</v>
      </c>
    </row>
    <row r="41" spans="1:12" s="19" customFormat="1" ht="76.5" x14ac:dyDescent="0.25">
      <c r="A41" s="10" t="s">
        <v>19</v>
      </c>
      <c r="B41" s="11" t="s">
        <v>86</v>
      </c>
      <c r="C41" s="12" t="s">
        <v>21</v>
      </c>
      <c r="D41" s="13" t="s">
        <v>87</v>
      </c>
      <c r="E41" s="13" t="s">
        <v>23</v>
      </c>
      <c r="F41" s="14">
        <v>1</v>
      </c>
      <c r="G41" s="15"/>
      <c r="H41" s="16">
        <f t="shared" si="0"/>
        <v>0</v>
      </c>
      <c r="I41" s="16">
        <f t="shared" si="1"/>
        <v>0</v>
      </c>
      <c r="J41" s="17"/>
      <c r="K41" s="17"/>
      <c r="L41" s="18" t="s">
        <v>24</v>
      </c>
    </row>
    <row r="42" spans="1:12" s="19" customFormat="1" ht="114.75" x14ac:dyDescent="0.25">
      <c r="A42" s="10" t="s">
        <v>19</v>
      </c>
      <c r="B42" s="11" t="s">
        <v>88</v>
      </c>
      <c r="C42" s="12" t="s">
        <v>21</v>
      </c>
      <c r="D42" s="13" t="s">
        <v>89</v>
      </c>
      <c r="E42" s="13" t="s">
        <v>23</v>
      </c>
      <c r="F42" s="14">
        <v>1</v>
      </c>
      <c r="G42" s="15"/>
      <c r="H42" s="16">
        <f t="shared" si="0"/>
        <v>0</v>
      </c>
      <c r="I42" s="16">
        <f t="shared" si="1"/>
        <v>0</v>
      </c>
      <c r="J42" s="17"/>
      <c r="K42" s="17"/>
      <c r="L42" s="18" t="s">
        <v>24</v>
      </c>
    </row>
    <row r="43" spans="1:12" s="19" customFormat="1" ht="102" x14ac:dyDescent="0.25">
      <c r="A43" s="10" t="s">
        <v>19</v>
      </c>
      <c r="B43" s="11" t="s">
        <v>90</v>
      </c>
      <c r="C43" s="12" t="s">
        <v>21</v>
      </c>
      <c r="D43" s="13" t="s">
        <v>91</v>
      </c>
      <c r="E43" s="13" t="s">
        <v>23</v>
      </c>
      <c r="F43" s="14">
        <v>1</v>
      </c>
      <c r="G43" s="15"/>
      <c r="H43" s="16">
        <f t="shared" si="0"/>
        <v>0</v>
      </c>
      <c r="I43" s="16">
        <f t="shared" si="1"/>
        <v>0</v>
      </c>
      <c r="J43" s="17"/>
      <c r="K43" s="17"/>
      <c r="L43" s="18" t="s">
        <v>24</v>
      </c>
    </row>
    <row r="44" spans="1:12" s="19" customFormat="1" ht="51" x14ac:dyDescent="0.25">
      <c r="A44" s="10" t="s">
        <v>19</v>
      </c>
      <c r="B44" s="11" t="s">
        <v>92</v>
      </c>
      <c r="C44" s="12" t="s">
        <v>21</v>
      </c>
      <c r="D44" s="13" t="s">
        <v>93</v>
      </c>
      <c r="E44" s="13" t="s">
        <v>23</v>
      </c>
      <c r="F44" s="14">
        <v>17</v>
      </c>
      <c r="G44" s="15"/>
      <c r="H44" s="16">
        <f t="shared" si="0"/>
        <v>0</v>
      </c>
      <c r="I44" s="16">
        <f t="shared" si="1"/>
        <v>0</v>
      </c>
      <c r="J44" s="17"/>
      <c r="K44" s="17"/>
      <c r="L44" s="18" t="s">
        <v>24</v>
      </c>
    </row>
    <row r="45" spans="1:12" s="19" customFormat="1" ht="216.75" x14ac:dyDescent="0.25">
      <c r="A45" s="10" t="s">
        <v>19</v>
      </c>
      <c r="B45" s="11" t="s">
        <v>94</v>
      </c>
      <c r="C45" s="12" t="s">
        <v>21</v>
      </c>
      <c r="D45" s="13" t="s">
        <v>95</v>
      </c>
      <c r="E45" s="13" t="s">
        <v>23</v>
      </c>
      <c r="F45" s="14">
        <v>17</v>
      </c>
      <c r="G45" s="15"/>
      <c r="H45" s="16">
        <f t="shared" si="0"/>
        <v>0</v>
      </c>
      <c r="I45" s="16">
        <f t="shared" si="1"/>
        <v>0</v>
      </c>
      <c r="J45" s="17"/>
      <c r="K45" s="17"/>
      <c r="L45" s="18" t="s">
        <v>24</v>
      </c>
    </row>
    <row r="46" spans="1:12" s="19" customFormat="1" ht="165.75" x14ac:dyDescent="0.25">
      <c r="A46" s="10" t="s">
        <v>19</v>
      </c>
      <c r="B46" s="11" t="s">
        <v>96</v>
      </c>
      <c r="C46" s="12" t="s">
        <v>21</v>
      </c>
      <c r="D46" s="13" t="s">
        <v>97</v>
      </c>
      <c r="E46" s="13" t="s">
        <v>23</v>
      </c>
      <c r="F46" s="14">
        <v>1</v>
      </c>
      <c r="G46" s="15"/>
      <c r="H46" s="16">
        <f t="shared" si="0"/>
        <v>0</v>
      </c>
      <c r="I46" s="16">
        <f t="shared" si="1"/>
        <v>0</v>
      </c>
      <c r="J46" s="17"/>
      <c r="K46" s="17"/>
      <c r="L46" s="18" t="s">
        <v>24</v>
      </c>
    </row>
    <row r="47" spans="1:12" s="19" customFormat="1" ht="140.25" x14ac:dyDescent="0.25">
      <c r="A47" s="10" t="s">
        <v>19</v>
      </c>
      <c r="B47" s="11" t="s">
        <v>98</v>
      </c>
      <c r="C47" s="12" t="s">
        <v>21</v>
      </c>
      <c r="D47" s="13" t="s">
        <v>99</v>
      </c>
      <c r="E47" s="13" t="s">
        <v>23</v>
      </c>
      <c r="F47" s="14">
        <v>1</v>
      </c>
      <c r="G47" s="15"/>
      <c r="H47" s="16">
        <f t="shared" si="0"/>
        <v>0</v>
      </c>
      <c r="I47" s="16">
        <f t="shared" si="1"/>
        <v>0</v>
      </c>
      <c r="J47" s="17"/>
      <c r="K47" s="17"/>
      <c r="L47" s="18" t="s">
        <v>24</v>
      </c>
    </row>
    <row r="48" spans="1:12" s="19" customFormat="1" ht="51" x14ac:dyDescent="0.25">
      <c r="A48" s="10" t="s">
        <v>19</v>
      </c>
      <c r="B48" s="11" t="s">
        <v>100</v>
      </c>
      <c r="C48" s="12" t="s">
        <v>21</v>
      </c>
      <c r="D48" s="13" t="s">
        <v>101</v>
      </c>
      <c r="E48" s="13" t="s">
        <v>23</v>
      </c>
      <c r="F48" s="14">
        <v>1</v>
      </c>
      <c r="G48" s="15"/>
      <c r="H48" s="16">
        <f t="shared" si="0"/>
        <v>0</v>
      </c>
      <c r="I48" s="16">
        <f t="shared" si="1"/>
        <v>0</v>
      </c>
      <c r="J48" s="17"/>
      <c r="K48" s="17"/>
      <c r="L48" s="18" t="s">
        <v>24</v>
      </c>
    </row>
    <row r="49" spans="1:12" s="19" customFormat="1" ht="51" x14ac:dyDescent="0.25">
      <c r="A49" s="10" t="s">
        <v>102</v>
      </c>
      <c r="B49" s="11" t="s">
        <v>103</v>
      </c>
      <c r="C49" s="12" t="s">
        <v>21</v>
      </c>
      <c r="D49" s="13" t="s">
        <v>104</v>
      </c>
      <c r="E49" s="13" t="s">
        <v>23</v>
      </c>
      <c r="F49" s="25">
        <v>4</v>
      </c>
      <c r="G49" s="15"/>
      <c r="H49" s="26">
        <f t="shared" si="0"/>
        <v>0</v>
      </c>
      <c r="I49" s="16">
        <f t="shared" si="1"/>
        <v>0</v>
      </c>
      <c r="J49" s="27"/>
      <c r="K49" s="27"/>
      <c r="L49" s="18" t="s">
        <v>24</v>
      </c>
    </row>
    <row r="50" spans="1:12" s="19" customFormat="1" ht="76.5" x14ac:dyDescent="0.25">
      <c r="A50" s="10" t="s">
        <v>102</v>
      </c>
      <c r="B50" s="11" t="s">
        <v>105</v>
      </c>
      <c r="C50" s="12" t="s">
        <v>21</v>
      </c>
      <c r="D50" s="13" t="s">
        <v>106</v>
      </c>
      <c r="E50" s="13" t="s">
        <v>23</v>
      </c>
      <c r="F50" s="25">
        <v>1</v>
      </c>
      <c r="G50" s="15"/>
      <c r="H50" s="26">
        <f t="shared" si="0"/>
        <v>0</v>
      </c>
      <c r="I50" s="16">
        <f t="shared" si="1"/>
        <v>0</v>
      </c>
      <c r="J50" s="27"/>
      <c r="K50" s="27"/>
      <c r="L50" s="18" t="s">
        <v>24</v>
      </c>
    </row>
    <row r="51" spans="1:12" s="19" customFormat="1" ht="51" x14ac:dyDescent="0.25">
      <c r="A51" s="10" t="s">
        <v>102</v>
      </c>
      <c r="B51" s="11" t="s">
        <v>107</v>
      </c>
      <c r="C51" s="12" t="s">
        <v>21</v>
      </c>
      <c r="D51" s="13" t="s">
        <v>108</v>
      </c>
      <c r="E51" s="13" t="s">
        <v>23</v>
      </c>
      <c r="F51" s="25">
        <v>5</v>
      </c>
      <c r="G51" s="15"/>
      <c r="H51" s="26">
        <f t="shared" si="0"/>
        <v>0</v>
      </c>
      <c r="I51" s="16">
        <f t="shared" si="1"/>
        <v>0</v>
      </c>
      <c r="J51" s="27"/>
      <c r="K51" s="27"/>
      <c r="L51" s="18" t="s">
        <v>24</v>
      </c>
    </row>
    <row r="52" spans="1:12" s="19" customFormat="1" ht="127.5" x14ac:dyDescent="0.25">
      <c r="A52" s="10" t="s">
        <v>102</v>
      </c>
      <c r="B52" s="11" t="s">
        <v>109</v>
      </c>
      <c r="C52" s="12" t="s">
        <v>21</v>
      </c>
      <c r="D52" s="13" t="s">
        <v>110</v>
      </c>
      <c r="E52" s="13" t="s">
        <v>23</v>
      </c>
      <c r="F52" s="25">
        <v>1</v>
      </c>
      <c r="G52" s="15"/>
      <c r="H52" s="26">
        <f t="shared" si="0"/>
        <v>0</v>
      </c>
      <c r="I52" s="16">
        <f t="shared" si="1"/>
        <v>0</v>
      </c>
      <c r="J52" s="27"/>
      <c r="K52" s="27"/>
      <c r="L52" s="18" t="s">
        <v>24</v>
      </c>
    </row>
    <row r="53" spans="1:12" s="19" customFormat="1" ht="127.5" x14ac:dyDescent="0.25">
      <c r="A53" s="10" t="s">
        <v>102</v>
      </c>
      <c r="B53" s="11" t="s">
        <v>111</v>
      </c>
      <c r="C53" s="12" t="s">
        <v>21</v>
      </c>
      <c r="D53" s="13" t="s">
        <v>112</v>
      </c>
      <c r="E53" s="13" t="s">
        <v>23</v>
      </c>
      <c r="F53" s="25">
        <v>1</v>
      </c>
      <c r="G53" s="15"/>
      <c r="H53" s="26">
        <f t="shared" si="0"/>
        <v>0</v>
      </c>
      <c r="I53" s="16">
        <f t="shared" si="1"/>
        <v>0</v>
      </c>
      <c r="J53" s="27"/>
      <c r="K53" s="27"/>
      <c r="L53" s="18" t="s">
        <v>24</v>
      </c>
    </row>
    <row r="54" spans="1:12" s="19" customFormat="1" ht="76.5" x14ac:dyDescent="0.25">
      <c r="A54" s="10" t="s">
        <v>102</v>
      </c>
      <c r="B54" s="11" t="s">
        <v>113</v>
      </c>
      <c r="C54" s="12" t="s">
        <v>21</v>
      </c>
      <c r="D54" s="13" t="s">
        <v>114</v>
      </c>
      <c r="E54" s="13" t="s">
        <v>23</v>
      </c>
      <c r="F54" s="25">
        <v>1</v>
      </c>
      <c r="G54" s="15"/>
      <c r="H54" s="26">
        <f t="shared" si="0"/>
        <v>0</v>
      </c>
      <c r="I54" s="16">
        <f t="shared" si="1"/>
        <v>0</v>
      </c>
      <c r="J54" s="27"/>
      <c r="K54" s="27"/>
      <c r="L54" s="18" t="s">
        <v>24</v>
      </c>
    </row>
    <row r="55" spans="1:12" s="19" customFormat="1" ht="63.75" x14ac:dyDescent="0.25">
      <c r="A55" s="10" t="s">
        <v>102</v>
      </c>
      <c r="B55" s="11" t="s">
        <v>115</v>
      </c>
      <c r="C55" s="12" t="s">
        <v>21</v>
      </c>
      <c r="D55" s="13" t="s">
        <v>116</v>
      </c>
      <c r="E55" s="13" t="s">
        <v>23</v>
      </c>
      <c r="F55" s="25">
        <v>1</v>
      </c>
      <c r="G55" s="15"/>
      <c r="H55" s="26">
        <f t="shared" si="0"/>
        <v>0</v>
      </c>
      <c r="I55" s="16">
        <f t="shared" si="1"/>
        <v>0</v>
      </c>
      <c r="J55" s="27"/>
      <c r="K55" s="27"/>
      <c r="L55" s="18" t="s">
        <v>24</v>
      </c>
    </row>
    <row r="56" spans="1:12" s="19" customFormat="1" ht="204" x14ac:dyDescent="0.25">
      <c r="A56" s="10" t="s">
        <v>102</v>
      </c>
      <c r="B56" s="11" t="s">
        <v>117</v>
      </c>
      <c r="C56" s="12" t="s">
        <v>21</v>
      </c>
      <c r="D56" s="13" t="s">
        <v>118</v>
      </c>
      <c r="E56" s="13" t="s">
        <v>23</v>
      </c>
      <c r="F56" s="25">
        <v>1</v>
      </c>
      <c r="G56" s="15"/>
      <c r="H56" s="26">
        <f t="shared" si="0"/>
        <v>0</v>
      </c>
      <c r="I56" s="16">
        <f t="shared" si="1"/>
        <v>0</v>
      </c>
      <c r="J56" s="27"/>
      <c r="K56" s="27"/>
      <c r="L56" s="18" t="s">
        <v>24</v>
      </c>
    </row>
    <row r="57" spans="1:12" s="19" customFormat="1" ht="51" x14ac:dyDescent="0.25">
      <c r="A57" s="10" t="s">
        <v>102</v>
      </c>
      <c r="B57" s="11" t="s">
        <v>119</v>
      </c>
      <c r="C57" s="12" t="s">
        <v>21</v>
      </c>
      <c r="D57" s="13" t="s">
        <v>120</v>
      </c>
      <c r="E57" s="13" t="s">
        <v>23</v>
      </c>
      <c r="F57" s="25">
        <v>1</v>
      </c>
      <c r="G57" s="15"/>
      <c r="H57" s="26">
        <f t="shared" si="0"/>
        <v>0</v>
      </c>
      <c r="I57" s="16">
        <f t="shared" si="1"/>
        <v>0</v>
      </c>
      <c r="J57" s="27"/>
      <c r="K57" s="27"/>
      <c r="L57" s="18" t="s">
        <v>24</v>
      </c>
    </row>
    <row r="58" spans="1:12" s="19" customFormat="1" ht="165.75" x14ac:dyDescent="0.25">
      <c r="A58" s="10" t="s">
        <v>102</v>
      </c>
      <c r="B58" s="11" t="s">
        <v>121</v>
      </c>
      <c r="C58" s="12" t="s">
        <v>21</v>
      </c>
      <c r="D58" s="13" t="s">
        <v>122</v>
      </c>
      <c r="E58" s="13" t="s">
        <v>23</v>
      </c>
      <c r="F58" s="25">
        <v>1</v>
      </c>
      <c r="G58" s="15"/>
      <c r="H58" s="26">
        <f t="shared" si="0"/>
        <v>0</v>
      </c>
      <c r="I58" s="16">
        <f t="shared" si="1"/>
        <v>0</v>
      </c>
      <c r="J58" s="27"/>
      <c r="K58" s="27"/>
      <c r="L58" s="18" t="s">
        <v>24</v>
      </c>
    </row>
    <row r="59" spans="1:12" s="19" customFormat="1" ht="76.5" x14ac:dyDescent="0.25">
      <c r="A59" s="10" t="s">
        <v>102</v>
      </c>
      <c r="B59" s="11" t="s">
        <v>123</v>
      </c>
      <c r="C59" s="12" t="s">
        <v>21</v>
      </c>
      <c r="D59" s="13" t="s">
        <v>124</v>
      </c>
      <c r="E59" s="13" t="s">
        <v>23</v>
      </c>
      <c r="F59" s="25">
        <v>1</v>
      </c>
      <c r="G59" s="15"/>
      <c r="H59" s="26">
        <f t="shared" si="0"/>
        <v>0</v>
      </c>
      <c r="I59" s="16">
        <f t="shared" si="1"/>
        <v>0</v>
      </c>
      <c r="J59" s="27"/>
      <c r="K59" s="27"/>
      <c r="L59" s="18" t="s">
        <v>24</v>
      </c>
    </row>
    <row r="60" spans="1:12" s="19" customFormat="1" ht="63.75" x14ac:dyDescent="0.25">
      <c r="A60" s="10" t="s">
        <v>102</v>
      </c>
      <c r="B60" s="11" t="s">
        <v>125</v>
      </c>
      <c r="C60" s="12" t="s">
        <v>21</v>
      </c>
      <c r="D60" s="13" t="s">
        <v>126</v>
      </c>
      <c r="E60" s="13" t="s">
        <v>23</v>
      </c>
      <c r="F60" s="25">
        <v>1</v>
      </c>
      <c r="G60" s="15"/>
      <c r="H60" s="26">
        <f t="shared" si="0"/>
        <v>0</v>
      </c>
      <c r="I60" s="16">
        <f t="shared" si="1"/>
        <v>0</v>
      </c>
      <c r="J60" s="27"/>
      <c r="K60" s="27"/>
      <c r="L60" s="18" t="s">
        <v>24</v>
      </c>
    </row>
    <row r="61" spans="1:12" s="19" customFormat="1" ht="51" x14ac:dyDescent="0.25">
      <c r="A61" s="10" t="s">
        <v>102</v>
      </c>
      <c r="B61" s="11" t="s">
        <v>127</v>
      </c>
      <c r="C61" s="12" t="s">
        <v>21</v>
      </c>
      <c r="D61" s="13" t="s">
        <v>128</v>
      </c>
      <c r="E61" s="13" t="s">
        <v>23</v>
      </c>
      <c r="F61" s="25">
        <v>1</v>
      </c>
      <c r="G61" s="15"/>
      <c r="H61" s="26">
        <f t="shared" si="0"/>
        <v>0</v>
      </c>
      <c r="I61" s="16">
        <f t="shared" si="1"/>
        <v>0</v>
      </c>
      <c r="J61" s="27"/>
      <c r="K61" s="27"/>
      <c r="L61" s="18" t="s">
        <v>24</v>
      </c>
    </row>
    <row r="62" spans="1:12" s="19" customFormat="1" ht="204" x14ac:dyDescent="0.25">
      <c r="A62" s="10" t="s">
        <v>102</v>
      </c>
      <c r="B62" s="11" t="s">
        <v>129</v>
      </c>
      <c r="C62" s="12" t="s">
        <v>21</v>
      </c>
      <c r="D62" s="13" t="s">
        <v>130</v>
      </c>
      <c r="E62" s="13" t="s">
        <v>23</v>
      </c>
      <c r="F62" s="25">
        <v>1</v>
      </c>
      <c r="G62" s="15"/>
      <c r="H62" s="26">
        <f t="shared" si="0"/>
        <v>0</v>
      </c>
      <c r="I62" s="16">
        <f t="shared" si="1"/>
        <v>0</v>
      </c>
      <c r="J62" s="27"/>
      <c r="K62" s="27"/>
      <c r="L62" s="18" t="s">
        <v>24</v>
      </c>
    </row>
    <row r="63" spans="1:12" s="19" customFormat="1" ht="51" x14ac:dyDescent="0.25">
      <c r="A63" s="10" t="s">
        <v>102</v>
      </c>
      <c r="B63" s="11" t="s">
        <v>131</v>
      </c>
      <c r="C63" s="12" t="s">
        <v>21</v>
      </c>
      <c r="D63" s="13" t="s">
        <v>132</v>
      </c>
      <c r="E63" s="13" t="s">
        <v>23</v>
      </c>
      <c r="F63" s="25">
        <v>5</v>
      </c>
      <c r="G63" s="15"/>
      <c r="H63" s="26">
        <f t="shared" si="0"/>
        <v>0</v>
      </c>
      <c r="I63" s="16">
        <f t="shared" si="1"/>
        <v>0</v>
      </c>
      <c r="J63" s="27"/>
      <c r="K63" s="27"/>
      <c r="L63" s="18" t="s">
        <v>24</v>
      </c>
    </row>
    <row r="64" spans="1:12" s="19" customFormat="1" ht="89.25" x14ac:dyDescent="0.25">
      <c r="A64" s="10" t="s">
        <v>102</v>
      </c>
      <c r="B64" s="11" t="s">
        <v>133</v>
      </c>
      <c r="C64" s="12" t="s">
        <v>21</v>
      </c>
      <c r="D64" s="13" t="s">
        <v>134</v>
      </c>
      <c r="E64" s="13" t="s">
        <v>23</v>
      </c>
      <c r="F64" s="25">
        <v>1</v>
      </c>
      <c r="G64" s="15"/>
      <c r="H64" s="26">
        <f t="shared" si="0"/>
        <v>0</v>
      </c>
      <c r="I64" s="16">
        <f t="shared" si="1"/>
        <v>0</v>
      </c>
      <c r="J64" s="27"/>
      <c r="K64" s="27"/>
      <c r="L64" s="18" t="s">
        <v>24</v>
      </c>
    </row>
    <row r="65" spans="1:12" s="19" customFormat="1" ht="89.25" x14ac:dyDescent="0.25">
      <c r="A65" s="10" t="s">
        <v>102</v>
      </c>
      <c r="B65" s="11" t="s">
        <v>253</v>
      </c>
      <c r="C65" s="12" t="s">
        <v>21</v>
      </c>
      <c r="D65" s="13" t="s">
        <v>135</v>
      </c>
      <c r="E65" s="13" t="s">
        <v>23</v>
      </c>
      <c r="F65" s="25">
        <v>1</v>
      </c>
      <c r="G65" s="15"/>
      <c r="H65" s="26">
        <f t="shared" si="0"/>
        <v>0</v>
      </c>
      <c r="I65" s="16">
        <f t="shared" si="1"/>
        <v>0</v>
      </c>
      <c r="J65" s="27"/>
      <c r="K65" s="27"/>
      <c r="L65" s="18" t="s">
        <v>24</v>
      </c>
    </row>
    <row r="66" spans="1:12" s="19" customFormat="1" ht="76.5" x14ac:dyDescent="0.25">
      <c r="A66" s="10" t="s">
        <v>102</v>
      </c>
      <c r="B66" s="11" t="s">
        <v>136</v>
      </c>
      <c r="C66" s="12" t="s">
        <v>21</v>
      </c>
      <c r="D66" s="13" t="s">
        <v>137</v>
      </c>
      <c r="E66" s="13" t="s">
        <v>23</v>
      </c>
      <c r="F66" s="25">
        <v>2</v>
      </c>
      <c r="G66" s="15"/>
      <c r="H66" s="26">
        <f t="shared" si="0"/>
        <v>0</v>
      </c>
      <c r="I66" s="16">
        <f t="shared" si="1"/>
        <v>0</v>
      </c>
      <c r="J66" s="27"/>
      <c r="K66" s="27"/>
      <c r="L66" s="18" t="s">
        <v>24</v>
      </c>
    </row>
    <row r="67" spans="1:12" s="19" customFormat="1" ht="51" x14ac:dyDescent="0.25">
      <c r="A67" s="10" t="s">
        <v>102</v>
      </c>
      <c r="B67" s="11" t="s">
        <v>138</v>
      </c>
      <c r="C67" s="12" t="s">
        <v>21</v>
      </c>
      <c r="D67" s="13" t="s">
        <v>139</v>
      </c>
      <c r="E67" s="13" t="s">
        <v>23</v>
      </c>
      <c r="F67" s="25">
        <v>8</v>
      </c>
      <c r="G67" s="15"/>
      <c r="H67" s="26">
        <f t="shared" si="0"/>
        <v>0</v>
      </c>
      <c r="I67" s="16">
        <f t="shared" si="1"/>
        <v>0</v>
      </c>
      <c r="J67" s="27"/>
      <c r="K67" s="27"/>
      <c r="L67" s="18" t="s">
        <v>24</v>
      </c>
    </row>
    <row r="68" spans="1:12" s="19" customFormat="1" ht="114.75" x14ac:dyDescent="0.25">
      <c r="A68" s="10" t="s">
        <v>102</v>
      </c>
      <c r="B68" s="11" t="s">
        <v>140</v>
      </c>
      <c r="C68" s="12" t="s">
        <v>21</v>
      </c>
      <c r="D68" s="13" t="s">
        <v>141</v>
      </c>
      <c r="E68" s="13" t="s">
        <v>23</v>
      </c>
      <c r="F68" s="25">
        <v>1</v>
      </c>
      <c r="G68" s="15"/>
      <c r="H68" s="26">
        <f t="shared" si="0"/>
        <v>0</v>
      </c>
      <c r="I68" s="16">
        <f t="shared" si="1"/>
        <v>0</v>
      </c>
      <c r="J68" s="27"/>
      <c r="K68" s="27"/>
      <c r="L68" s="18" t="s">
        <v>24</v>
      </c>
    </row>
    <row r="69" spans="1:12" s="19" customFormat="1" ht="153" x14ac:dyDescent="0.25">
      <c r="A69" s="10" t="s">
        <v>102</v>
      </c>
      <c r="B69" s="11" t="s">
        <v>142</v>
      </c>
      <c r="C69" s="12" t="s">
        <v>21</v>
      </c>
      <c r="D69" s="13" t="s">
        <v>143</v>
      </c>
      <c r="E69" s="13" t="s">
        <v>23</v>
      </c>
      <c r="F69" s="25">
        <v>1</v>
      </c>
      <c r="G69" s="15"/>
      <c r="H69" s="26">
        <f t="shared" si="0"/>
        <v>0</v>
      </c>
      <c r="I69" s="16">
        <f t="shared" si="1"/>
        <v>0</v>
      </c>
      <c r="J69" s="27"/>
      <c r="K69" s="27"/>
      <c r="L69" s="18" t="s">
        <v>24</v>
      </c>
    </row>
    <row r="70" spans="1:12" s="19" customFormat="1" ht="63.75" x14ac:dyDescent="0.25">
      <c r="A70" s="10" t="s">
        <v>102</v>
      </c>
      <c r="B70" s="11" t="s">
        <v>144</v>
      </c>
      <c r="C70" s="12" t="s">
        <v>21</v>
      </c>
      <c r="D70" s="13" t="s">
        <v>145</v>
      </c>
      <c r="E70" s="13" t="s">
        <v>23</v>
      </c>
      <c r="F70" s="25">
        <v>1</v>
      </c>
      <c r="G70" s="15"/>
      <c r="H70" s="26">
        <f t="shared" si="0"/>
        <v>0</v>
      </c>
      <c r="I70" s="16">
        <f t="shared" si="1"/>
        <v>0</v>
      </c>
      <c r="J70" s="27"/>
      <c r="K70" s="27"/>
      <c r="L70" s="18" t="s">
        <v>24</v>
      </c>
    </row>
    <row r="71" spans="1:12" s="19" customFormat="1" ht="127.5" x14ac:dyDescent="0.25">
      <c r="A71" s="10" t="s">
        <v>102</v>
      </c>
      <c r="B71" s="11" t="s">
        <v>146</v>
      </c>
      <c r="C71" s="12" t="s">
        <v>21</v>
      </c>
      <c r="D71" s="13" t="s">
        <v>147</v>
      </c>
      <c r="E71" s="13" t="s">
        <v>23</v>
      </c>
      <c r="F71" s="25">
        <v>1</v>
      </c>
      <c r="G71" s="15"/>
      <c r="H71" s="26">
        <f t="shared" si="0"/>
        <v>0</v>
      </c>
      <c r="I71" s="16">
        <f t="shared" si="1"/>
        <v>0</v>
      </c>
      <c r="J71" s="27"/>
      <c r="K71" s="27"/>
      <c r="L71" s="18" t="s">
        <v>24</v>
      </c>
    </row>
    <row r="72" spans="1:12" s="19" customFormat="1" ht="51" x14ac:dyDescent="0.25">
      <c r="A72" s="10" t="s">
        <v>102</v>
      </c>
      <c r="B72" s="11" t="s">
        <v>148</v>
      </c>
      <c r="C72" s="12" t="s">
        <v>21</v>
      </c>
      <c r="D72" s="13" t="s">
        <v>149</v>
      </c>
      <c r="E72" s="13" t="s">
        <v>23</v>
      </c>
      <c r="F72" s="25">
        <v>5</v>
      </c>
      <c r="G72" s="15"/>
      <c r="H72" s="26">
        <f t="shared" si="0"/>
        <v>0</v>
      </c>
      <c r="I72" s="16">
        <f t="shared" si="1"/>
        <v>0</v>
      </c>
      <c r="J72" s="27"/>
      <c r="K72" s="27"/>
      <c r="L72" s="18" t="s">
        <v>24</v>
      </c>
    </row>
    <row r="73" spans="1:12" s="19" customFormat="1" ht="51" x14ac:dyDescent="0.25">
      <c r="A73" s="10" t="s">
        <v>102</v>
      </c>
      <c r="B73" s="11" t="s">
        <v>148</v>
      </c>
      <c r="C73" s="12" t="s">
        <v>21</v>
      </c>
      <c r="D73" s="13" t="s">
        <v>150</v>
      </c>
      <c r="E73" s="13" t="s">
        <v>23</v>
      </c>
      <c r="F73" s="25">
        <v>5</v>
      </c>
      <c r="G73" s="15"/>
      <c r="H73" s="26">
        <f t="shared" si="0"/>
        <v>0</v>
      </c>
      <c r="I73" s="16">
        <f t="shared" ref="I73:I127" si="2">H73*1.2</f>
        <v>0</v>
      </c>
      <c r="J73" s="27"/>
      <c r="K73" s="27"/>
      <c r="L73" s="18" t="s">
        <v>24</v>
      </c>
    </row>
    <row r="74" spans="1:12" s="19" customFormat="1" ht="76.5" x14ac:dyDescent="0.25">
      <c r="A74" s="10" t="s">
        <v>102</v>
      </c>
      <c r="B74" s="11" t="s">
        <v>151</v>
      </c>
      <c r="C74" s="12" t="s">
        <v>21</v>
      </c>
      <c r="D74" s="13" t="s">
        <v>152</v>
      </c>
      <c r="E74" s="13" t="s">
        <v>23</v>
      </c>
      <c r="F74" s="25">
        <v>1</v>
      </c>
      <c r="G74" s="15"/>
      <c r="H74" s="26">
        <f t="shared" si="0"/>
        <v>0</v>
      </c>
      <c r="I74" s="16">
        <f t="shared" si="2"/>
        <v>0</v>
      </c>
      <c r="J74" s="27"/>
      <c r="K74" s="27"/>
      <c r="L74" s="18" t="s">
        <v>24</v>
      </c>
    </row>
    <row r="75" spans="1:12" s="19" customFormat="1" ht="76.5" x14ac:dyDescent="0.25">
      <c r="A75" s="10" t="s">
        <v>102</v>
      </c>
      <c r="B75" s="11" t="s">
        <v>153</v>
      </c>
      <c r="C75" s="12" t="s">
        <v>21</v>
      </c>
      <c r="D75" s="13" t="s">
        <v>154</v>
      </c>
      <c r="E75" s="13" t="s">
        <v>23</v>
      </c>
      <c r="F75" s="25">
        <v>1</v>
      </c>
      <c r="G75" s="15"/>
      <c r="H75" s="26">
        <f t="shared" si="0"/>
        <v>0</v>
      </c>
      <c r="I75" s="16">
        <f t="shared" si="2"/>
        <v>0</v>
      </c>
      <c r="J75" s="27"/>
      <c r="K75" s="27"/>
      <c r="L75" s="18" t="s">
        <v>24</v>
      </c>
    </row>
    <row r="76" spans="1:12" s="19" customFormat="1" ht="76.5" x14ac:dyDescent="0.25">
      <c r="A76" s="10" t="s">
        <v>102</v>
      </c>
      <c r="B76" s="11" t="s">
        <v>155</v>
      </c>
      <c r="C76" s="12" t="s">
        <v>21</v>
      </c>
      <c r="D76" s="13" t="s">
        <v>156</v>
      </c>
      <c r="E76" s="13" t="s">
        <v>23</v>
      </c>
      <c r="F76" s="25">
        <v>1</v>
      </c>
      <c r="G76" s="15"/>
      <c r="H76" s="26">
        <f t="shared" si="0"/>
        <v>0</v>
      </c>
      <c r="I76" s="16">
        <f t="shared" si="2"/>
        <v>0</v>
      </c>
      <c r="J76" s="27"/>
      <c r="K76" s="27"/>
      <c r="L76" s="18" t="s">
        <v>24</v>
      </c>
    </row>
    <row r="77" spans="1:12" s="19" customFormat="1" ht="89.25" x14ac:dyDescent="0.25">
      <c r="A77" s="10" t="s">
        <v>102</v>
      </c>
      <c r="B77" s="11" t="s">
        <v>157</v>
      </c>
      <c r="C77" s="12" t="s">
        <v>21</v>
      </c>
      <c r="D77" s="13" t="s">
        <v>158</v>
      </c>
      <c r="E77" s="13" t="s">
        <v>23</v>
      </c>
      <c r="F77" s="25">
        <v>1</v>
      </c>
      <c r="G77" s="15"/>
      <c r="H77" s="26">
        <f t="shared" si="0"/>
        <v>0</v>
      </c>
      <c r="I77" s="16">
        <f t="shared" si="2"/>
        <v>0</v>
      </c>
      <c r="J77" s="27"/>
      <c r="K77" s="27"/>
      <c r="L77" s="18" t="s">
        <v>24</v>
      </c>
    </row>
    <row r="78" spans="1:12" s="19" customFormat="1" ht="191.25" x14ac:dyDescent="0.25">
      <c r="A78" s="10" t="s">
        <v>102</v>
      </c>
      <c r="B78" s="11" t="s">
        <v>159</v>
      </c>
      <c r="C78" s="12" t="s">
        <v>21</v>
      </c>
      <c r="D78" s="13" t="s">
        <v>160</v>
      </c>
      <c r="E78" s="13" t="s">
        <v>23</v>
      </c>
      <c r="F78" s="25">
        <v>1</v>
      </c>
      <c r="G78" s="15"/>
      <c r="H78" s="26">
        <f t="shared" si="0"/>
        <v>0</v>
      </c>
      <c r="I78" s="16">
        <f t="shared" si="2"/>
        <v>0</v>
      </c>
      <c r="J78" s="27"/>
      <c r="K78" s="27"/>
      <c r="L78" s="18" t="s">
        <v>24</v>
      </c>
    </row>
    <row r="79" spans="1:12" s="19" customFormat="1" ht="89.25" x14ac:dyDescent="0.25">
      <c r="A79" s="10" t="s">
        <v>102</v>
      </c>
      <c r="B79" s="11" t="s">
        <v>161</v>
      </c>
      <c r="C79" s="12" t="s">
        <v>21</v>
      </c>
      <c r="D79" s="13" t="s">
        <v>162</v>
      </c>
      <c r="E79" s="13" t="s">
        <v>23</v>
      </c>
      <c r="F79" s="25">
        <v>1</v>
      </c>
      <c r="G79" s="15"/>
      <c r="H79" s="26">
        <f t="shared" si="0"/>
        <v>0</v>
      </c>
      <c r="I79" s="16">
        <f t="shared" si="2"/>
        <v>0</v>
      </c>
      <c r="J79" s="27"/>
      <c r="K79" s="27"/>
      <c r="L79" s="18" t="s">
        <v>24</v>
      </c>
    </row>
    <row r="80" spans="1:12" s="19" customFormat="1" ht="204" x14ac:dyDescent="0.25">
      <c r="A80" s="10" t="s">
        <v>102</v>
      </c>
      <c r="B80" s="11" t="s">
        <v>163</v>
      </c>
      <c r="C80" s="12" t="s">
        <v>21</v>
      </c>
      <c r="D80" s="13" t="s">
        <v>118</v>
      </c>
      <c r="E80" s="13" t="s">
        <v>23</v>
      </c>
      <c r="F80" s="25">
        <v>1</v>
      </c>
      <c r="G80" s="15"/>
      <c r="H80" s="26">
        <f t="shared" si="0"/>
        <v>0</v>
      </c>
      <c r="I80" s="16">
        <f t="shared" si="2"/>
        <v>0</v>
      </c>
      <c r="J80" s="27"/>
      <c r="K80" s="27"/>
      <c r="L80" s="18" t="s">
        <v>24</v>
      </c>
    </row>
    <row r="81" spans="1:12" s="19" customFormat="1" ht="51" x14ac:dyDescent="0.25">
      <c r="A81" s="10" t="s">
        <v>102</v>
      </c>
      <c r="B81" s="11" t="s">
        <v>164</v>
      </c>
      <c r="C81" s="12" t="s">
        <v>21</v>
      </c>
      <c r="D81" s="13" t="s">
        <v>165</v>
      </c>
      <c r="E81" s="13" t="s">
        <v>23</v>
      </c>
      <c r="F81" s="25">
        <v>1</v>
      </c>
      <c r="G81" s="15"/>
      <c r="H81" s="26">
        <f t="shared" si="0"/>
        <v>0</v>
      </c>
      <c r="I81" s="16">
        <f t="shared" si="2"/>
        <v>0</v>
      </c>
      <c r="J81" s="27"/>
      <c r="K81" s="27"/>
      <c r="L81" s="18" t="s">
        <v>24</v>
      </c>
    </row>
    <row r="82" spans="1:12" s="19" customFormat="1" ht="63.75" x14ac:dyDescent="0.25">
      <c r="A82" s="10" t="s">
        <v>102</v>
      </c>
      <c r="B82" s="11" t="s">
        <v>166</v>
      </c>
      <c r="C82" s="12" t="s">
        <v>21</v>
      </c>
      <c r="D82" s="13" t="s">
        <v>167</v>
      </c>
      <c r="E82" s="13" t="s">
        <v>23</v>
      </c>
      <c r="F82" s="25">
        <v>4</v>
      </c>
      <c r="G82" s="15"/>
      <c r="H82" s="26">
        <f t="shared" si="0"/>
        <v>0</v>
      </c>
      <c r="I82" s="16">
        <f t="shared" si="2"/>
        <v>0</v>
      </c>
      <c r="J82" s="27"/>
      <c r="K82" s="27"/>
      <c r="L82" s="18" t="s">
        <v>24</v>
      </c>
    </row>
    <row r="83" spans="1:12" s="19" customFormat="1" ht="216.75" x14ac:dyDescent="0.25">
      <c r="A83" s="10" t="s">
        <v>102</v>
      </c>
      <c r="B83" s="11" t="s">
        <v>168</v>
      </c>
      <c r="C83" s="12" t="s">
        <v>21</v>
      </c>
      <c r="D83" s="13" t="s">
        <v>169</v>
      </c>
      <c r="E83" s="13" t="s">
        <v>23</v>
      </c>
      <c r="F83" s="25">
        <v>1</v>
      </c>
      <c r="G83" s="15"/>
      <c r="H83" s="26">
        <f t="shared" si="0"/>
        <v>0</v>
      </c>
      <c r="I83" s="16">
        <f t="shared" si="2"/>
        <v>0</v>
      </c>
      <c r="J83" s="27"/>
      <c r="K83" s="27"/>
      <c r="L83" s="18" t="s">
        <v>24</v>
      </c>
    </row>
    <row r="84" spans="1:12" s="19" customFormat="1" ht="89.25" x14ac:dyDescent="0.25">
      <c r="A84" s="10" t="s">
        <v>102</v>
      </c>
      <c r="B84" s="11" t="s">
        <v>170</v>
      </c>
      <c r="C84" s="12" t="s">
        <v>21</v>
      </c>
      <c r="D84" s="13" t="s">
        <v>171</v>
      </c>
      <c r="E84" s="13" t="s">
        <v>23</v>
      </c>
      <c r="F84" s="25">
        <v>4</v>
      </c>
      <c r="G84" s="15"/>
      <c r="H84" s="26">
        <f t="shared" si="0"/>
        <v>0</v>
      </c>
      <c r="I84" s="16">
        <f t="shared" si="2"/>
        <v>0</v>
      </c>
      <c r="J84" s="27"/>
      <c r="K84" s="27"/>
      <c r="L84" s="18" t="s">
        <v>24</v>
      </c>
    </row>
    <row r="85" spans="1:12" s="19" customFormat="1" ht="51" x14ac:dyDescent="0.25">
      <c r="A85" s="10" t="s">
        <v>102</v>
      </c>
      <c r="B85" s="11" t="s">
        <v>172</v>
      </c>
      <c r="C85" s="12" t="s">
        <v>21</v>
      </c>
      <c r="D85" s="13" t="s">
        <v>173</v>
      </c>
      <c r="E85" s="13" t="s">
        <v>23</v>
      </c>
      <c r="F85" s="25">
        <v>2</v>
      </c>
      <c r="G85" s="15"/>
      <c r="H85" s="26">
        <f t="shared" si="0"/>
        <v>0</v>
      </c>
      <c r="I85" s="16">
        <f t="shared" si="2"/>
        <v>0</v>
      </c>
      <c r="J85" s="27"/>
      <c r="K85" s="27"/>
      <c r="L85" s="18" t="s">
        <v>24</v>
      </c>
    </row>
    <row r="86" spans="1:12" s="19" customFormat="1" ht="102" x14ac:dyDescent="0.25">
      <c r="A86" s="10" t="s">
        <v>102</v>
      </c>
      <c r="B86" s="11" t="s">
        <v>174</v>
      </c>
      <c r="C86" s="12" t="s">
        <v>21</v>
      </c>
      <c r="D86" s="13" t="s">
        <v>175</v>
      </c>
      <c r="E86" s="13" t="s">
        <v>23</v>
      </c>
      <c r="F86" s="25">
        <v>1</v>
      </c>
      <c r="G86" s="15"/>
      <c r="H86" s="26">
        <f t="shared" si="0"/>
        <v>0</v>
      </c>
      <c r="I86" s="16">
        <f t="shared" si="2"/>
        <v>0</v>
      </c>
      <c r="J86" s="27"/>
      <c r="K86" s="27"/>
      <c r="L86" s="18" t="s">
        <v>24</v>
      </c>
    </row>
    <row r="87" spans="1:12" s="19" customFormat="1" ht="51" x14ac:dyDescent="0.25">
      <c r="A87" s="10" t="s">
        <v>102</v>
      </c>
      <c r="B87" s="11" t="s">
        <v>176</v>
      </c>
      <c r="C87" s="12" t="s">
        <v>21</v>
      </c>
      <c r="D87" s="13" t="s">
        <v>177</v>
      </c>
      <c r="E87" s="13" t="s">
        <v>23</v>
      </c>
      <c r="F87" s="25">
        <v>5</v>
      </c>
      <c r="G87" s="15"/>
      <c r="H87" s="26">
        <f t="shared" si="0"/>
        <v>0</v>
      </c>
      <c r="I87" s="16">
        <f t="shared" si="2"/>
        <v>0</v>
      </c>
      <c r="J87" s="27"/>
      <c r="K87" s="27"/>
      <c r="L87" s="18" t="s">
        <v>24</v>
      </c>
    </row>
    <row r="88" spans="1:12" s="19" customFormat="1" ht="127.5" x14ac:dyDescent="0.25">
      <c r="A88" s="10" t="s">
        <v>102</v>
      </c>
      <c r="B88" s="11" t="s">
        <v>178</v>
      </c>
      <c r="C88" s="12" t="s">
        <v>21</v>
      </c>
      <c r="D88" s="13" t="s">
        <v>112</v>
      </c>
      <c r="E88" s="13" t="s">
        <v>23</v>
      </c>
      <c r="F88" s="25">
        <v>1</v>
      </c>
      <c r="G88" s="15"/>
      <c r="H88" s="26">
        <f t="shared" si="0"/>
        <v>0</v>
      </c>
      <c r="I88" s="16">
        <f t="shared" si="2"/>
        <v>0</v>
      </c>
      <c r="J88" s="27"/>
      <c r="K88" s="27"/>
      <c r="L88" s="18" t="s">
        <v>24</v>
      </c>
    </row>
    <row r="89" spans="1:12" s="19" customFormat="1" ht="89.25" x14ac:dyDescent="0.25">
      <c r="A89" s="10" t="s">
        <v>102</v>
      </c>
      <c r="B89" s="11" t="s">
        <v>179</v>
      </c>
      <c r="C89" s="12" t="s">
        <v>21</v>
      </c>
      <c r="D89" s="13" t="s">
        <v>180</v>
      </c>
      <c r="E89" s="13" t="s">
        <v>23</v>
      </c>
      <c r="F89" s="25">
        <v>1</v>
      </c>
      <c r="G89" s="15"/>
      <c r="H89" s="26">
        <f t="shared" si="0"/>
        <v>0</v>
      </c>
      <c r="I89" s="16">
        <f t="shared" si="2"/>
        <v>0</v>
      </c>
      <c r="J89" s="27"/>
      <c r="K89" s="27"/>
      <c r="L89" s="18" t="s">
        <v>24</v>
      </c>
    </row>
    <row r="90" spans="1:12" s="19" customFormat="1" ht="89.25" x14ac:dyDescent="0.25">
      <c r="A90" s="10" t="s">
        <v>102</v>
      </c>
      <c r="B90" s="11" t="s">
        <v>181</v>
      </c>
      <c r="C90" s="12" t="s">
        <v>21</v>
      </c>
      <c r="D90" s="13" t="s">
        <v>182</v>
      </c>
      <c r="E90" s="13" t="s">
        <v>23</v>
      </c>
      <c r="F90" s="25">
        <v>1</v>
      </c>
      <c r="G90" s="15"/>
      <c r="H90" s="26">
        <f t="shared" si="0"/>
        <v>0</v>
      </c>
      <c r="I90" s="16">
        <f t="shared" si="2"/>
        <v>0</v>
      </c>
      <c r="J90" s="27"/>
      <c r="K90" s="27"/>
      <c r="L90" s="18" t="s">
        <v>24</v>
      </c>
    </row>
    <row r="91" spans="1:12" s="19" customFormat="1" ht="89.25" x14ac:dyDescent="0.25">
      <c r="A91" s="10" t="s">
        <v>102</v>
      </c>
      <c r="B91" s="11" t="s">
        <v>183</v>
      </c>
      <c r="C91" s="12" t="s">
        <v>21</v>
      </c>
      <c r="D91" s="13" t="s">
        <v>184</v>
      </c>
      <c r="E91" s="13" t="s">
        <v>23</v>
      </c>
      <c r="F91" s="25">
        <v>1</v>
      </c>
      <c r="G91" s="15"/>
      <c r="H91" s="26">
        <f t="shared" si="0"/>
        <v>0</v>
      </c>
      <c r="I91" s="16">
        <f t="shared" si="2"/>
        <v>0</v>
      </c>
      <c r="J91" s="27"/>
      <c r="K91" s="27"/>
      <c r="L91" s="18" t="s">
        <v>24</v>
      </c>
    </row>
    <row r="92" spans="1:12" s="19" customFormat="1" ht="51" x14ac:dyDescent="0.25">
      <c r="A92" s="10" t="s">
        <v>102</v>
      </c>
      <c r="B92" s="11" t="s">
        <v>185</v>
      </c>
      <c r="C92" s="12" t="s">
        <v>21</v>
      </c>
      <c r="D92" s="13" t="s">
        <v>186</v>
      </c>
      <c r="E92" s="13" t="s">
        <v>23</v>
      </c>
      <c r="F92" s="25">
        <v>1</v>
      </c>
      <c r="G92" s="15"/>
      <c r="H92" s="26">
        <f t="shared" si="0"/>
        <v>0</v>
      </c>
      <c r="I92" s="16">
        <f t="shared" si="2"/>
        <v>0</v>
      </c>
      <c r="J92" s="27"/>
      <c r="K92" s="27"/>
      <c r="L92" s="18" t="s">
        <v>24</v>
      </c>
    </row>
    <row r="93" spans="1:12" s="19" customFormat="1" ht="51" x14ac:dyDescent="0.25">
      <c r="A93" s="10" t="s">
        <v>102</v>
      </c>
      <c r="B93" s="11" t="s">
        <v>187</v>
      </c>
      <c r="C93" s="12" t="s">
        <v>21</v>
      </c>
      <c r="D93" s="13" t="s">
        <v>188</v>
      </c>
      <c r="E93" s="13" t="s">
        <v>23</v>
      </c>
      <c r="F93" s="25">
        <v>5</v>
      </c>
      <c r="G93" s="15"/>
      <c r="H93" s="26">
        <f t="shared" si="0"/>
        <v>0</v>
      </c>
      <c r="I93" s="16">
        <f t="shared" si="2"/>
        <v>0</v>
      </c>
      <c r="J93" s="27"/>
      <c r="K93" s="27"/>
      <c r="L93" s="18" t="s">
        <v>24</v>
      </c>
    </row>
    <row r="94" spans="1:12" s="19" customFormat="1" ht="63.75" x14ac:dyDescent="0.25">
      <c r="A94" s="10" t="s">
        <v>102</v>
      </c>
      <c r="B94" s="11" t="s">
        <v>189</v>
      </c>
      <c r="C94" s="12" t="s">
        <v>21</v>
      </c>
      <c r="D94" s="13" t="s">
        <v>190</v>
      </c>
      <c r="E94" s="13" t="s">
        <v>23</v>
      </c>
      <c r="F94" s="25">
        <v>1</v>
      </c>
      <c r="G94" s="15"/>
      <c r="H94" s="26">
        <f t="shared" si="0"/>
        <v>0</v>
      </c>
      <c r="I94" s="16">
        <f t="shared" si="2"/>
        <v>0</v>
      </c>
      <c r="J94" s="27"/>
      <c r="K94" s="27"/>
      <c r="L94" s="18" t="s">
        <v>24</v>
      </c>
    </row>
    <row r="95" spans="1:12" s="19" customFormat="1" ht="51" x14ac:dyDescent="0.25">
      <c r="A95" s="10" t="s">
        <v>102</v>
      </c>
      <c r="B95" s="11" t="s">
        <v>191</v>
      </c>
      <c r="C95" s="12" t="s">
        <v>21</v>
      </c>
      <c r="D95" s="13" t="s">
        <v>192</v>
      </c>
      <c r="E95" s="13" t="s">
        <v>23</v>
      </c>
      <c r="F95" s="25">
        <v>1</v>
      </c>
      <c r="G95" s="15"/>
      <c r="H95" s="26">
        <f t="shared" si="0"/>
        <v>0</v>
      </c>
      <c r="I95" s="16">
        <f t="shared" si="2"/>
        <v>0</v>
      </c>
      <c r="J95" s="27"/>
      <c r="K95" s="27"/>
      <c r="L95" s="18" t="s">
        <v>24</v>
      </c>
    </row>
    <row r="96" spans="1:12" s="19" customFormat="1" ht="51" x14ac:dyDescent="0.25">
      <c r="A96" s="10" t="s">
        <v>102</v>
      </c>
      <c r="B96" s="11" t="s">
        <v>193</v>
      </c>
      <c r="C96" s="12" t="s">
        <v>21</v>
      </c>
      <c r="D96" s="13" t="s">
        <v>194</v>
      </c>
      <c r="E96" s="13" t="s">
        <v>23</v>
      </c>
      <c r="F96" s="25">
        <v>1</v>
      </c>
      <c r="G96" s="15"/>
      <c r="H96" s="26">
        <f t="shared" si="0"/>
        <v>0</v>
      </c>
      <c r="I96" s="16">
        <f t="shared" si="2"/>
        <v>0</v>
      </c>
      <c r="J96" s="27"/>
      <c r="K96" s="27"/>
      <c r="L96" s="18" t="s">
        <v>24</v>
      </c>
    </row>
    <row r="97" spans="1:12" s="19" customFormat="1" ht="51" x14ac:dyDescent="0.25">
      <c r="A97" s="10" t="s">
        <v>102</v>
      </c>
      <c r="B97" s="11" t="s">
        <v>195</v>
      </c>
      <c r="C97" s="12" t="s">
        <v>21</v>
      </c>
      <c r="D97" s="13" t="s">
        <v>196</v>
      </c>
      <c r="E97" s="13" t="s">
        <v>23</v>
      </c>
      <c r="F97" s="25">
        <v>1</v>
      </c>
      <c r="G97" s="15"/>
      <c r="H97" s="26">
        <f t="shared" si="0"/>
        <v>0</v>
      </c>
      <c r="I97" s="16">
        <f t="shared" si="2"/>
        <v>0</v>
      </c>
      <c r="J97" s="27"/>
      <c r="K97" s="27"/>
      <c r="L97" s="18" t="s">
        <v>24</v>
      </c>
    </row>
    <row r="98" spans="1:12" s="19" customFormat="1" ht="51" x14ac:dyDescent="0.25">
      <c r="A98" s="10" t="s">
        <v>102</v>
      </c>
      <c r="B98" s="11" t="s">
        <v>197</v>
      </c>
      <c r="C98" s="12" t="s">
        <v>21</v>
      </c>
      <c r="D98" s="13" t="s">
        <v>198</v>
      </c>
      <c r="E98" s="13" t="s">
        <v>23</v>
      </c>
      <c r="F98" s="25">
        <v>1</v>
      </c>
      <c r="G98" s="15"/>
      <c r="H98" s="26">
        <f t="shared" si="0"/>
        <v>0</v>
      </c>
      <c r="I98" s="16">
        <f t="shared" si="2"/>
        <v>0</v>
      </c>
      <c r="J98" s="27"/>
      <c r="K98" s="27"/>
      <c r="L98" s="18" t="s">
        <v>24</v>
      </c>
    </row>
    <row r="99" spans="1:12" s="19" customFormat="1" ht="51" x14ac:dyDescent="0.25">
      <c r="A99" s="10" t="s">
        <v>102</v>
      </c>
      <c r="B99" s="11" t="s">
        <v>199</v>
      </c>
      <c r="C99" s="12" t="s">
        <v>21</v>
      </c>
      <c r="D99" s="13" t="s">
        <v>200</v>
      </c>
      <c r="E99" s="13" t="s">
        <v>23</v>
      </c>
      <c r="F99" s="25">
        <v>1</v>
      </c>
      <c r="G99" s="15"/>
      <c r="H99" s="26">
        <f t="shared" si="0"/>
        <v>0</v>
      </c>
      <c r="I99" s="16">
        <f t="shared" si="2"/>
        <v>0</v>
      </c>
      <c r="J99" s="27"/>
      <c r="K99" s="27"/>
      <c r="L99" s="18" t="s">
        <v>24</v>
      </c>
    </row>
    <row r="100" spans="1:12" s="19" customFormat="1" ht="153" x14ac:dyDescent="0.25">
      <c r="A100" s="10" t="s">
        <v>102</v>
      </c>
      <c r="B100" s="11" t="s">
        <v>201</v>
      </c>
      <c r="C100" s="12" t="s">
        <v>21</v>
      </c>
      <c r="D100" s="13" t="s">
        <v>202</v>
      </c>
      <c r="E100" s="13" t="s">
        <v>23</v>
      </c>
      <c r="F100" s="25">
        <v>1</v>
      </c>
      <c r="G100" s="15"/>
      <c r="H100" s="26">
        <f t="shared" si="0"/>
        <v>0</v>
      </c>
      <c r="I100" s="16">
        <f t="shared" si="2"/>
        <v>0</v>
      </c>
      <c r="J100" s="27"/>
      <c r="K100" s="27"/>
      <c r="L100" s="18" t="s">
        <v>24</v>
      </c>
    </row>
    <row r="101" spans="1:12" s="19" customFormat="1" ht="63.75" x14ac:dyDescent="0.25">
      <c r="A101" s="10" t="s">
        <v>102</v>
      </c>
      <c r="B101" s="11" t="s">
        <v>203</v>
      </c>
      <c r="C101" s="12" t="s">
        <v>21</v>
      </c>
      <c r="D101" s="13" t="s">
        <v>204</v>
      </c>
      <c r="E101" s="13" t="s">
        <v>23</v>
      </c>
      <c r="F101" s="25">
        <v>1</v>
      </c>
      <c r="G101" s="15"/>
      <c r="H101" s="26">
        <f t="shared" si="0"/>
        <v>0</v>
      </c>
      <c r="I101" s="16">
        <f t="shared" si="2"/>
        <v>0</v>
      </c>
      <c r="J101" s="27"/>
      <c r="K101" s="27"/>
      <c r="L101" s="18" t="s">
        <v>24</v>
      </c>
    </row>
    <row r="102" spans="1:12" s="19" customFormat="1" ht="51" x14ac:dyDescent="0.25">
      <c r="A102" s="10" t="s">
        <v>102</v>
      </c>
      <c r="B102" s="11" t="s">
        <v>205</v>
      </c>
      <c r="C102" s="12" t="s">
        <v>21</v>
      </c>
      <c r="D102" s="13" t="s">
        <v>206</v>
      </c>
      <c r="E102" s="13" t="s">
        <v>23</v>
      </c>
      <c r="F102" s="25">
        <v>2</v>
      </c>
      <c r="G102" s="15"/>
      <c r="H102" s="26">
        <f t="shared" si="0"/>
        <v>0</v>
      </c>
      <c r="I102" s="16">
        <f t="shared" si="2"/>
        <v>0</v>
      </c>
      <c r="J102" s="27"/>
      <c r="K102" s="27"/>
      <c r="L102" s="18" t="s">
        <v>24</v>
      </c>
    </row>
    <row r="103" spans="1:12" s="19" customFormat="1" ht="63.75" x14ac:dyDescent="0.25">
      <c r="A103" s="10" t="s">
        <v>102</v>
      </c>
      <c r="B103" s="11" t="s">
        <v>207</v>
      </c>
      <c r="C103" s="12" t="s">
        <v>21</v>
      </c>
      <c r="D103" s="13" t="s">
        <v>208</v>
      </c>
      <c r="E103" s="13" t="s">
        <v>23</v>
      </c>
      <c r="F103" s="25">
        <v>1</v>
      </c>
      <c r="G103" s="15"/>
      <c r="H103" s="26">
        <f t="shared" si="0"/>
        <v>0</v>
      </c>
      <c r="I103" s="16">
        <f t="shared" si="2"/>
        <v>0</v>
      </c>
      <c r="J103" s="27"/>
      <c r="K103" s="27"/>
      <c r="L103" s="18" t="s">
        <v>24</v>
      </c>
    </row>
    <row r="104" spans="1:12" s="19" customFormat="1" ht="51" x14ac:dyDescent="0.25">
      <c r="A104" s="10" t="s">
        <v>102</v>
      </c>
      <c r="B104" s="11" t="s">
        <v>209</v>
      </c>
      <c r="C104" s="12" t="s">
        <v>21</v>
      </c>
      <c r="D104" s="13" t="s">
        <v>210</v>
      </c>
      <c r="E104" s="13" t="s">
        <v>23</v>
      </c>
      <c r="F104" s="25">
        <v>1</v>
      </c>
      <c r="G104" s="15"/>
      <c r="H104" s="26">
        <f t="shared" si="0"/>
        <v>0</v>
      </c>
      <c r="I104" s="16">
        <f t="shared" si="2"/>
        <v>0</v>
      </c>
      <c r="J104" s="27"/>
      <c r="K104" s="27"/>
      <c r="L104" s="18" t="s">
        <v>24</v>
      </c>
    </row>
    <row r="105" spans="1:12" s="19" customFormat="1" ht="51" x14ac:dyDescent="0.25">
      <c r="A105" s="10" t="s">
        <v>102</v>
      </c>
      <c r="B105" s="11" t="s">
        <v>211</v>
      </c>
      <c r="C105" s="12" t="s">
        <v>21</v>
      </c>
      <c r="D105" s="13" t="s">
        <v>212</v>
      </c>
      <c r="E105" s="13" t="s">
        <v>23</v>
      </c>
      <c r="F105" s="25">
        <v>1</v>
      </c>
      <c r="G105" s="15"/>
      <c r="H105" s="26">
        <f t="shared" si="0"/>
        <v>0</v>
      </c>
      <c r="I105" s="16">
        <f t="shared" si="2"/>
        <v>0</v>
      </c>
      <c r="J105" s="27"/>
      <c r="K105" s="27"/>
      <c r="L105" s="18" t="s">
        <v>24</v>
      </c>
    </row>
    <row r="106" spans="1:12" s="19" customFormat="1" ht="51" x14ac:dyDescent="0.25">
      <c r="A106" s="10" t="s">
        <v>102</v>
      </c>
      <c r="B106" s="11" t="s">
        <v>213</v>
      </c>
      <c r="C106" s="12" t="s">
        <v>21</v>
      </c>
      <c r="D106" s="13" t="s">
        <v>214</v>
      </c>
      <c r="E106" s="13" t="s">
        <v>23</v>
      </c>
      <c r="F106" s="25">
        <v>1</v>
      </c>
      <c r="G106" s="15"/>
      <c r="H106" s="26">
        <f t="shared" si="0"/>
        <v>0</v>
      </c>
      <c r="I106" s="16">
        <f t="shared" si="2"/>
        <v>0</v>
      </c>
      <c r="J106" s="27"/>
      <c r="K106" s="27"/>
      <c r="L106" s="18" t="s">
        <v>24</v>
      </c>
    </row>
    <row r="107" spans="1:12" s="19" customFormat="1" ht="51" x14ac:dyDescent="0.25">
      <c r="A107" s="10" t="s">
        <v>102</v>
      </c>
      <c r="B107" s="11" t="s">
        <v>215</v>
      </c>
      <c r="C107" s="12" t="s">
        <v>21</v>
      </c>
      <c r="D107" s="13" t="s">
        <v>216</v>
      </c>
      <c r="E107" s="13" t="s">
        <v>23</v>
      </c>
      <c r="F107" s="25">
        <v>1</v>
      </c>
      <c r="G107" s="15"/>
      <c r="H107" s="26">
        <f t="shared" si="0"/>
        <v>0</v>
      </c>
      <c r="I107" s="16">
        <f t="shared" si="2"/>
        <v>0</v>
      </c>
      <c r="J107" s="27"/>
      <c r="K107" s="27"/>
      <c r="L107" s="18" t="s">
        <v>24</v>
      </c>
    </row>
    <row r="108" spans="1:12" s="19" customFormat="1" ht="51" x14ac:dyDescent="0.25">
      <c r="A108" s="10" t="s">
        <v>102</v>
      </c>
      <c r="B108" s="11" t="s">
        <v>217</v>
      </c>
      <c r="C108" s="12" t="s">
        <v>21</v>
      </c>
      <c r="D108" s="13" t="s">
        <v>218</v>
      </c>
      <c r="E108" s="13" t="s">
        <v>23</v>
      </c>
      <c r="F108" s="25">
        <v>1</v>
      </c>
      <c r="G108" s="15"/>
      <c r="H108" s="26">
        <f t="shared" si="0"/>
        <v>0</v>
      </c>
      <c r="I108" s="16">
        <f t="shared" si="2"/>
        <v>0</v>
      </c>
      <c r="J108" s="27"/>
      <c r="K108" s="27"/>
      <c r="L108" s="18" t="s">
        <v>24</v>
      </c>
    </row>
    <row r="109" spans="1:12" s="19" customFormat="1" ht="51" x14ac:dyDescent="0.25">
      <c r="A109" s="10" t="s">
        <v>102</v>
      </c>
      <c r="B109" s="11" t="s">
        <v>219</v>
      </c>
      <c r="C109" s="12" t="s">
        <v>21</v>
      </c>
      <c r="D109" s="13" t="s">
        <v>220</v>
      </c>
      <c r="E109" s="13" t="s">
        <v>23</v>
      </c>
      <c r="F109" s="25">
        <v>1</v>
      </c>
      <c r="G109" s="15"/>
      <c r="H109" s="26">
        <f t="shared" si="0"/>
        <v>0</v>
      </c>
      <c r="I109" s="16">
        <f t="shared" si="2"/>
        <v>0</v>
      </c>
      <c r="J109" s="27"/>
      <c r="K109" s="27"/>
      <c r="L109" s="18" t="s">
        <v>24</v>
      </c>
    </row>
    <row r="110" spans="1:12" s="19" customFormat="1" ht="51" x14ac:dyDescent="0.25">
      <c r="A110" s="10" t="s">
        <v>102</v>
      </c>
      <c r="B110" s="11" t="s">
        <v>221</v>
      </c>
      <c r="C110" s="12" t="s">
        <v>21</v>
      </c>
      <c r="D110" s="13" t="s">
        <v>220</v>
      </c>
      <c r="E110" s="13" t="s">
        <v>23</v>
      </c>
      <c r="F110" s="25">
        <v>1</v>
      </c>
      <c r="G110" s="15"/>
      <c r="H110" s="26">
        <f t="shared" si="0"/>
        <v>0</v>
      </c>
      <c r="I110" s="16">
        <f t="shared" si="2"/>
        <v>0</v>
      </c>
      <c r="J110" s="27"/>
      <c r="K110" s="27"/>
      <c r="L110" s="18" t="s">
        <v>24</v>
      </c>
    </row>
    <row r="111" spans="1:12" s="19" customFormat="1" ht="51" x14ac:dyDescent="0.25">
      <c r="A111" s="10" t="s">
        <v>102</v>
      </c>
      <c r="B111" s="11" t="s">
        <v>222</v>
      </c>
      <c r="C111" s="12" t="s">
        <v>21</v>
      </c>
      <c r="D111" s="13" t="s">
        <v>220</v>
      </c>
      <c r="E111" s="13" t="s">
        <v>23</v>
      </c>
      <c r="F111" s="25">
        <v>1</v>
      </c>
      <c r="G111" s="15"/>
      <c r="H111" s="26">
        <f t="shared" si="0"/>
        <v>0</v>
      </c>
      <c r="I111" s="16">
        <f t="shared" si="2"/>
        <v>0</v>
      </c>
      <c r="J111" s="27"/>
      <c r="K111" s="27"/>
      <c r="L111" s="18" t="s">
        <v>24</v>
      </c>
    </row>
    <row r="112" spans="1:12" s="19" customFormat="1" ht="51" x14ac:dyDescent="0.25">
      <c r="A112" s="10" t="s">
        <v>102</v>
      </c>
      <c r="B112" s="11" t="s">
        <v>223</v>
      </c>
      <c r="C112" s="12" t="s">
        <v>21</v>
      </c>
      <c r="D112" s="13" t="s">
        <v>224</v>
      </c>
      <c r="E112" s="13" t="s">
        <v>23</v>
      </c>
      <c r="F112" s="25">
        <v>1</v>
      </c>
      <c r="G112" s="15"/>
      <c r="H112" s="26">
        <f t="shared" si="0"/>
        <v>0</v>
      </c>
      <c r="I112" s="16">
        <f t="shared" si="2"/>
        <v>0</v>
      </c>
      <c r="J112" s="27"/>
      <c r="K112" s="27"/>
      <c r="L112" s="18" t="s">
        <v>24</v>
      </c>
    </row>
    <row r="113" spans="1:12" s="19" customFormat="1" ht="51" x14ac:dyDescent="0.25">
      <c r="A113" s="10" t="s">
        <v>102</v>
      </c>
      <c r="B113" s="11" t="s">
        <v>225</v>
      </c>
      <c r="C113" s="12" t="s">
        <v>21</v>
      </c>
      <c r="D113" s="13" t="s">
        <v>226</v>
      </c>
      <c r="E113" s="13" t="s">
        <v>23</v>
      </c>
      <c r="F113" s="25">
        <v>5</v>
      </c>
      <c r="G113" s="15"/>
      <c r="H113" s="26">
        <f t="shared" si="0"/>
        <v>0</v>
      </c>
      <c r="I113" s="16">
        <f t="shared" si="2"/>
        <v>0</v>
      </c>
      <c r="J113" s="27"/>
      <c r="K113" s="27"/>
      <c r="L113" s="18" t="s">
        <v>24</v>
      </c>
    </row>
    <row r="114" spans="1:12" s="19" customFormat="1" ht="51" x14ac:dyDescent="0.25">
      <c r="A114" s="10" t="s">
        <v>102</v>
      </c>
      <c r="B114" s="11" t="s">
        <v>227</v>
      </c>
      <c r="C114" s="12" t="s">
        <v>21</v>
      </c>
      <c r="D114" s="13" t="s">
        <v>228</v>
      </c>
      <c r="E114" s="13" t="s">
        <v>23</v>
      </c>
      <c r="F114" s="25">
        <v>1</v>
      </c>
      <c r="G114" s="15"/>
      <c r="H114" s="26">
        <f t="shared" si="0"/>
        <v>0</v>
      </c>
      <c r="I114" s="16">
        <f t="shared" si="2"/>
        <v>0</v>
      </c>
      <c r="J114" s="27"/>
      <c r="K114" s="27"/>
      <c r="L114" s="18" t="s">
        <v>24</v>
      </c>
    </row>
    <row r="115" spans="1:12" s="19" customFormat="1" ht="51" x14ac:dyDescent="0.25">
      <c r="A115" s="10" t="s">
        <v>102</v>
      </c>
      <c r="B115" s="11" t="s">
        <v>229</v>
      </c>
      <c r="C115" s="12" t="s">
        <v>21</v>
      </c>
      <c r="D115" s="13" t="s">
        <v>230</v>
      </c>
      <c r="E115" s="13" t="s">
        <v>23</v>
      </c>
      <c r="F115" s="25">
        <v>1</v>
      </c>
      <c r="G115" s="15"/>
      <c r="H115" s="26">
        <f t="shared" si="0"/>
        <v>0</v>
      </c>
      <c r="I115" s="16">
        <f t="shared" si="2"/>
        <v>0</v>
      </c>
      <c r="J115" s="27"/>
      <c r="K115" s="27"/>
      <c r="L115" s="18" t="s">
        <v>24</v>
      </c>
    </row>
    <row r="116" spans="1:12" s="19" customFormat="1" ht="51" x14ac:dyDescent="0.25">
      <c r="A116" s="10" t="s">
        <v>102</v>
      </c>
      <c r="B116" s="11" t="s">
        <v>231</v>
      </c>
      <c r="C116" s="12" t="s">
        <v>21</v>
      </c>
      <c r="D116" s="13" t="s">
        <v>232</v>
      </c>
      <c r="E116" s="13" t="s">
        <v>23</v>
      </c>
      <c r="F116" s="25">
        <v>1</v>
      </c>
      <c r="G116" s="15"/>
      <c r="H116" s="26">
        <f t="shared" si="0"/>
        <v>0</v>
      </c>
      <c r="I116" s="16">
        <f t="shared" si="2"/>
        <v>0</v>
      </c>
      <c r="J116" s="27"/>
      <c r="K116" s="27"/>
      <c r="L116" s="18" t="s">
        <v>24</v>
      </c>
    </row>
    <row r="117" spans="1:12" s="19" customFormat="1" ht="63.75" x14ac:dyDescent="0.25">
      <c r="A117" s="10" t="s">
        <v>102</v>
      </c>
      <c r="B117" s="11" t="s">
        <v>233</v>
      </c>
      <c r="C117" s="12" t="s">
        <v>21</v>
      </c>
      <c r="D117" s="13" t="s">
        <v>234</v>
      </c>
      <c r="E117" s="13" t="s">
        <v>23</v>
      </c>
      <c r="F117" s="25">
        <v>1</v>
      </c>
      <c r="G117" s="15"/>
      <c r="H117" s="26">
        <f t="shared" si="0"/>
        <v>0</v>
      </c>
      <c r="I117" s="16">
        <f t="shared" si="2"/>
        <v>0</v>
      </c>
      <c r="J117" s="27"/>
      <c r="K117" s="27"/>
      <c r="L117" s="18" t="s">
        <v>24</v>
      </c>
    </row>
    <row r="118" spans="1:12" s="19" customFormat="1" ht="51" x14ac:dyDescent="0.25">
      <c r="A118" s="10" t="s">
        <v>102</v>
      </c>
      <c r="B118" s="11" t="s">
        <v>235</v>
      </c>
      <c r="C118" s="12" t="s">
        <v>21</v>
      </c>
      <c r="D118" s="13" t="s">
        <v>236</v>
      </c>
      <c r="E118" s="13" t="s">
        <v>23</v>
      </c>
      <c r="F118" s="25">
        <v>1</v>
      </c>
      <c r="G118" s="15"/>
      <c r="H118" s="26">
        <f t="shared" si="0"/>
        <v>0</v>
      </c>
      <c r="I118" s="16">
        <f t="shared" si="2"/>
        <v>0</v>
      </c>
      <c r="J118" s="27"/>
      <c r="K118" s="27"/>
      <c r="L118" s="18" t="s">
        <v>24</v>
      </c>
    </row>
    <row r="119" spans="1:12" s="19" customFormat="1" ht="51" x14ac:dyDescent="0.25">
      <c r="A119" s="10" t="s">
        <v>102</v>
      </c>
      <c r="B119" s="11" t="s">
        <v>237</v>
      </c>
      <c r="C119" s="12" t="s">
        <v>21</v>
      </c>
      <c r="D119" s="13" t="s">
        <v>236</v>
      </c>
      <c r="E119" s="13" t="s">
        <v>23</v>
      </c>
      <c r="F119" s="25">
        <v>1</v>
      </c>
      <c r="G119" s="15"/>
      <c r="H119" s="26">
        <f t="shared" si="0"/>
        <v>0</v>
      </c>
      <c r="I119" s="16">
        <f t="shared" si="2"/>
        <v>0</v>
      </c>
      <c r="J119" s="27"/>
      <c r="K119" s="27"/>
      <c r="L119" s="18" t="s">
        <v>24</v>
      </c>
    </row>
    <row r="120" spans="1:12" s="19" customFormat="1" ht="51" x14ac:dyDescent="0.25">
      <c r="A120" s="10" t="s">
        <v>102</v>
      </c>
      <c r="B120" s="11" t="s">
        <v>238</v>
      </c>
      <c r="C120" s="12" t="s">
        <v>21</v>
      </c>
      <c r="D120" s="13" t="s">
        <v>239</v>
      </c>
      <c r="E120" s="13" t="s">
        <v>23</v>
      </c>
      <c r="F120" s="25">
        <v>1</v>
      </c>
      <c r="G120" s="15"/>
      <c r="H120" s="26">
        <f t="shared" si="0"/>
        <v>0</v>
      </c>
      <c r="I120" s="16">
        <f t="shared" si="2"/>
        <v>0</v>
      </c>
      <c r="J120" s="27"/>
      <c r="K120" s="27"/>
      <c r="L120" s="18" t="s">
        <v>24</v>
      </c>
    </row>
    <row r="121" spans="1:12" s="19" customFormat="1" ht="51" x14ac:dyDescent="0.25">
      <c r="A121" s="10" t="s">
        <v>102</v>
      </c>
      <c r="B121" s="11" t="s">
        <v>240</v>
      </c>
      <c r="C121" s="12" t="s">
        <v>21</v>
      </c>
      <c r="D121" s="13" t="s">
        <v>220</v>
      </c>
      <c r="E121" s="13" t="s">
        <v>23</v>
      </c>
      <c r="F121" s="25">
        <v>1</v>
      </c>
      <c r="G121" s="15"/>
      <c r="H121" s="26">
        <f t="shared" si="0"/>
        <v>0</v>
      </c>
      <c r="I121" s="16">
        <f t="shared" si="2"/>
        <v>0</v>
      </c>
      <c r="J121" s="27"/>
      <c r="K121" s="27"/>
      <c r="L121" s="18" t="s">
        <v>24</v>
      </c>
    </row>
    <row r="122" spans="1:12" s="19" customFormat="1" ht="51" x14ac:dyDescent="0.25">
      <c r="A122" s="10" t="s">
        <v>102</v>
      </c>
      <c r="B122" s="11" t="s">
        <v>241</v>
      </c>
      <c r="C122" s="12" t="s">
        <v>21</v>
      </c>
      <c r="D122" s="13" t="s">
        <v>220</v>
      </c>
      <c r="E122" s="13" t="s">
        <v>23</v>
      </c>
      <c r="F122" s="25">
        <v>1</v>
      </c>
      <c r="G122" s="15"/>
      <c r="H122" s="26">
        <f t="shared" si="0"/>
        <v>0</v>
      </c>
      <c r="I122" s="16">
        <f t="shared" si="2"/>
        <v>0</v>
      </c>
      <c r="J122" s="27"/>
      <c r="K122" s="27"/>
      <c r="L122" s="18" t="s">
        <v>24</v>
      </c>
    </row>
    <row r="123" spans="1:12" s="19" customFormat="1" ht="51" x14ac:dyDescent="0.25">
      <c r="A123" s="10" t="s">
        <v>102</v>
      </c>
      <c r="B123" s="11" t="s">
        <v>242</v>
      </c>
      <c r="C123" s="12" t="s">
        <v>21</v>
      </c>
      <c r="D123" s="13" t="s">
        <v>220</v>
      </c>
      <c r="E123" s="13" t="s">
        <v>23</v>
      </c>
      <c r="F123" s="25">
        <v>1</v>
      </c>
      <c r="G123" s="15"/>
      <c r="H123" s="26">
        <f t="shared" si="0"/>
        <v>0</v>
      </c>
      <c r="I123" s="16">
        <f t="shared" si="2"/>
        <v>0</v>
      </c>
      <c r="J123" s="27"/>
      <c r="K123" s="27"/>
      <c r="L123" s="18" t="s">
        <v>24</v>
      </c>
    </row>
    <row r="124" spans="1:12" s="19" customFormat="1" ht="51" x14ac:dyDescent="0.25">
      <c r="A124" s="10" t="s">
        <v>102</v>
      </c>
      <c r="B124" s="11" t="s">
        <v>243</v>
      </c>
      <c r="C124" s="12" t="s">
        <v>21</v>
      </c>
      <c r="D124" s="13" t="s">
        <v>220</v>
      </c>
      <c r="E124" s="13" t="s">
        <v>23</v>
      </c>
      <c r="F124" s="25">
        <v>1</v>
      </c>
      <c r="G124" s="15"/>
      <c r="H124" s="26">
        <f t="shared" si="0"/>
        <v>0</v>
      </c>
      <c r="I124" s="16">
        <f t="shared" si="2"/>
        <v>0</v>
      </c>
      <c r="J124" s="27"/>
      <c r="K124" s="27"/>
      <c r="L124" s="18" t="s">
        <v>24</v>
      </c>
    </row>
    <row r="125" spans="1:12" s="19" customFormat="1" ht="51" x14ac:dyDescent="0.25">
      <c r="A125" s="10" t="s">
        <v>102</v>
      </c>
      <c r="B125" s="11" t="s">
        <v>244</v>
      </c>
      <c r="C125" s="12" t="s">
        <v>21</v>
      </c>
      <c r="D125" s="13" t="s">
        <v>245</v>
      </c>
      <c r="E125" s="13" t="s">
        <v>23</v>
      </c>
      <c r="F125" s="25">
        <v>1</v>
      </c>
      <c r="G125" s="15"/>
      <c r="H125" s="26">
        <f t="shared" si="0"/>
        <v>0</v>
      </c>
      <c r="I125" s="16">
        <f t="shared" si="2"/>
        <v>0</v>
      </c>
      <c r="J125" s="27"/>
      <c r="K125" s="27"/>
      <c r="L125" s="18" t="s">
        <v>24</v>
      </c>
    </row>
    <row r="126" spans="1:12" s="19" customFormat="1" ht="51" x14ac:dyDescent="0.25">
      <c r="A126" s="10" t="s">
        <v>102</v>
      </c>
      <c r="B126" s="11" t="s">
        <v>246</v>
      </c>
      <c r="C126" s="12" t="s">
        <v>21</v>
      </c>
      <c r="D126" s="13" t="s">
        <v>245</v>
      </c>
      <c r="E126" s="13" t="s">
        <v>23</v>
      </c>
      <c r="F126" s="25">
        <v>1</v>
      </c>
      <c r="G126" s="15"/>
      <c r="H126" s="26">
        <f t="shared" si="0"/>
        <v>0</v>
      </c>
      <c r="I126" s="16">
        <f t="shared" si="2"/>
        <v>0</v>
      </c>
      <c r="J126" s="27"/>
      <c r="K126" s="27"/>
      <c r="L126" s="18" t="s">
        <v>24</v>
      </c>
    </row>
    <row r="127" spans="1:12" s="19" customFormat="1" ht="51.75" thickBot="1" x14ac:dyDescent="0.3">
      <c r="A127" s="10" t="s">
        <v>102</v>
      </c>
      <c r="B127" s="11" t="s">
        <v>247</v>
      </c>
      <c r="C127" s="12" t="s">
        <v>21</v>
      </c>
      <c r="D127" s="13" t="s">
        <v>248</v>
      </c>
      <c r="E127" s="13" t="s">
        <v>23</v>
      </c>
      <c r="F127" s="25">
        <v>1</v>
      </c>
      <c r="G127" s="15"/>
      <c r="H127" s="26">
        <f t="shared" si="0"/>
        <v>0</v>
      </c>
      <c r="I127" s="16">
        <f t="shared" si="2"/>
        <v>0</v>
      </c>
      <c r="J127" s="27"/>
      <c r="K127" s="27"/>
      <c r="L127" s="18" t="s">
        <v>24</v>
      </c>
    </row>
    <row r="128" spans="1:12" s="19" customFormat="1" ht="15.75" x14ac:dyDescent="0.25">
      <c r="A128" s="49" t="s">
        <v>249</v>
      </c>
      <c r="B128" s="50"/>
      <c r="C128" s="50"/>
      <c r="D128" s="50"/>
      <c r="E128" s="50"/>
      <c r="F128" s="50"/>
      <c r="G128" s="50"/>
      <c r="H128" s="28">
        <f>SUM(H9:H127)</f>
        <v>0</v>
      </c>
      <c r="I128" s="29">
        <f>SUM(I9:I127)</f>
        <v>0</v>
      </c>
      <c r="J128" s="30"/>
      <c r="K128" s="30"/>
      <c r="L128" s="31"/>
    </row>
    <row r="130" spans="1:12" s="35" customFormat="1" ht="32.25" customHeight="1" x14ac:dyDescent="0.25">
      <c r="A130" s="32"/>
      <c r="B130" s="32"/>
      <c r="C130" s="33" t="s">
        <v>250</v>
      </c>
      <c r="D130" s="34"/>
      <c r="F130" s="36"/>
      <c r="G130" s="37"/>
      <c r="H130" s="37"/>
      <c r="I130" s="38"/>
      <c r="J130" s="38"/>
      <c r="K130" s="38"/>
      <c r="L130" s="37"/>
    </row>
    <row r="131" spans="1:12" s="35" customFormat="1" ht="30" customHeight="1" x14ac:dyDescent="0.25">
      <c r="A131" s="32"/>
      <c r="B131" s="32"/>
      <c r="C131" s="33" t="s">
        <v>251</v>
      </c>
      <c r="D131" s="34"/>
      <c r="F131" s="36"/>
      <c r="G131" s="37"/>
      <c r="H131" s="37"/>
      <c r="I131" s="38"/>
      <c r="J131" s="38"/>
      <c r="K131" s="38"/>
      <c r="L131" s="37"/>
    </row>
    <row r="132" spans="1:12" s="35" customFormat="1" ht="33" customHeight="1" x14ac:dyDescent="0.25">
      <c r="A132" s="32"/>
      <c r="B132" s="32"/>
      <c r="C132" s="33"/>
      <c r="D132" s="34"/>
      <c r="F132" s="36"/>
      <c r="G132" s="37"/>
      <c r="H132" s="37"/>
      <c r="I132" s="38"/>
      <c r="J132" s="38"/>
      <c r="K132" s="38"/>
      <c r="L132" s="37"/>
    </row>
    <row r="133" spans="1:12" s="35" customFormat="1" ht="30.75" customHeight="1" x14ac:dyDescent="0.25">
      <c r="A133" s="32"/>
      <c r="B133" s="32"/>
      <c r="C133" s="33"/>
      <c r="D133" s="34"/>
      <c r="F133" s="36"/>
      <c r="G133" s="37"/>
      <c r="H133" s="37"/>
      <c r="I133" s="38"/>
      <c r="J133" s="38"/>
      <c r="K133" s="38"/>
      <c r="L133" s="37"/>
    </row>
    <row r="134" spans="1:12" s="35" customFormat="1" ht="29.25" customHeight="1" x14ac:dyDescent="0.25">
      <c r="A134" s="32"/>
      <c r="B134" s="32"/>
      <c r="C134" s="33" t="s">
        <v>252</v>
      </c>
      <c r="D134" s="34"/>
      <c r="F134" s="36"/>
      <c r="G134" s="37"/>
      <c r="H134" s="37"/>
      <c r="I134" s="38"/>
      <c r="J134" s="38"/>
      <c r="K134" s="38"/>
      <c r="L134" s="37"/>
    </row>
    <row r="135" spans="1:12" s="35" customFormat="1" ht="30" customHeight="1" x14ac:dyDescent="0.25">
      <c r="A135" s="32"/>
      <c r="B135" s="32"/>
      <c r="C135" s="33"/>
      <c r="D135" s="34"/>
      <c r="F135" s="36"/>
      <c r="G135" s="37"/>
      <c r="H135" s="37"/>
      <c r="I135" s="38"/>
      <c r="J135" s="38"/>
      <c r="K135" s="38"/>
      <c r="L135" s="37"/>
    </row>
  </sheetData>
  <mergeCells count="11">
    <mergeCell ref="A5:B5"/>
    <mergeCell ref="C5:L5"/>
    <mergeCell ref="A7:L7"/>
    <mergeCell ref="A128:G128"/>
    <mergeCell ref="A1:L1"/>
    <mergeCell ref="A2:B2"/>
    <mergeCell ref="C2:L2"/>
    <mergeCell ref="A3:B3"/>
    <mergeCell ref="C3:L3"/>
    <mergeCell ref="A4:B4"/>
    <mergeCell ref="C4:L4"/>
  </mergeCells>
  <pageMargins left="0.70866141732283472" right="0.70866141732283472" top="0.74803149606299213" bottom="0.74803149606299213" header="0.31496062992125984" footer="0.31496062992125984"/>
  <pageSetup paperSize="9" scale="54" fitToHeight="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[1]Zdroj!#REF!</xm:f>
          </x14:formula1>
          <xm:sqref>C4:L5 C9:C127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POMOCKY</vt:lpstr>
      <vt:lpstr>POMOCKY!Oblasť_tlače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2018-10-19T11:07:47Z</cp:lastPrinted>
  <dcterms:created xsi:type="dcterms:W3CDTF">2018-10-19T11:00:08Z</dcterms:created>
  <dcterms:modified xsi:type="dcterms:W3CDTF">2018-10-19T11:07:55Z</dcterms:modified>
</cp:coreProperties>
</file>