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Školka IX\"/>
    </mc:Choice>
  </mc:AlternateContent>
  <bookViews>
    <workbookView xWindow="0" yWindow="15" windowWidth="19035" windowHeight="987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G108" i="1" l="1"/>
  <c r="G107" i="1"/>
  <c r="G106" i="1"/>
  <c r="G96" i="1"/>
  <c r="G109" i="1" s="1"/>
  <c r="G110" i="1" s="1"/>
  <c r="G111" i="1" s="1"/>
  <c r="G112" i="1" s="1"/>
  <c r="G67" i="1"/>
  <c r="G38" i="1"/>
  <c r="G19" i="1"/>
  <c r="G81" i="1"/>
  <c r="G86" i="1"/>
  <c r="G85" i="1"/>
  <c r="G84" i="1"/>
  <c r="G83" i="1"/>
  <c r="G76" i="1"/>
  <c r="G75" i="1"/>
  <c r="G79" i="1"/>
  <c r="G78" i="1"/>
  <c r="G77" i="1"/>
  <c r="G74" i="1"/>
  <c r="G73" i="1"/>
  <c r="G72" i="1"/>
  <c r="G71" i="1"/>
  <c r="G93" i="1"/>
  <c r="G92" i="1"/>
  <c r="G91" i="1"/>
  <c r="G90" i="1"/>
  <c r="G89" i="1"/>
  <c r="G88" i="1"/>
  <c r="G87" i="1"/>
  <c r="G62" i="1"/>
  <c r="G61" i="1"/>
  <c r="G60" i="1"/>
  <c r="G57" i="1"/>
  <c r="G56" i="1"/>
  <c r="G55" i="1"/>
  <c r="G47" i="1"/>
  <c r="G34" i="1"/>
  <c r="G32" i="1"/>
  <c r="G27" i="1"/>
  <c r="G17" i="1"/>
  <c r="G16" i="1"/>
  <c r="G15" i="1"/>
  <c r="G14" i="1"/>
  <c r="G80" i="1"/>
  <c r="G59" i="1"/>
  <c r="G53" i="1"/>
  <c r="G33" i="1"/>
  <c r="G54" i="1"/>
  <c r="G58" i="1"/>
  <c r="G52" i="1"/>
  <c r="G64" i="1"/>
  <c r="G13" i="1"/>
  <c r="G12" i="1"/>
  <c r="G11" i="1"/>
  <c r="G10" i="1"/>
  <c r="G9" i="1"/>
  <c r="G45" i="1"/>
  <c r="G44" i="1"/>
  <c r="G43" i="1"/>
  <c r="G42" i="1"/>
  <c r="G26" i="1"/>
  <c r="G25" i="1"/>
  <c r="G24" i="1"/>
  <c r="G23" i="1"/>
  <c r="G35" i="1"/>
  <c r="G31" i="1"/>
  <c r="G82" i="1"/>
  <c r="G36" i="1"/>
  <c r="G48" i="1"/>
  <c r="G51" i="1"/>
  <c r="G65" i="1"/>
  <c r="G94" i="1"/>
  <c r="G46" i="1"/>
  <c r="G49" i="1"/>
  <c r="G50" i="1"/>
  <c r="G63" i="1"/>
  <c r="G30" i="1"/>
  <c r="G29" i="1"/>
  <c r="G28" i="1"/>
</calcChain>
</file>

<file path=xl/sharedStrings.xml><?xml version="1.0" encoding="utf-8"?>
<sst xmlns="http://schemas.openxmlformats.org/spreadsheetml/2006/main" count="219" uniqueCount="101">
  <si>
    <t>P.Č.</t>
  </si>
  <si>
    <t>Kód položky</t>
  </si>
  <si>
    <t>popis</t>
  </si>
  <si>
    <t>M.J.</t>
  </si>
  <si>
    <t>Počet</t>
  </si>
  <si>
    <t>Cena jednotková</t>
  </si>
  <si>
    <t>Cena celkom.</t>
  </si>
  <si>
    <t>IZOLÁCIE TEPELNÉ</t>
  </si>
  <si>
    <t xml:space="preserve"> </t>
  </si>
  <si>
    <t>1.</t>
  </si>
  <si>
    <t>PC</t>
  </si>
  <si>
    <t>m</t>
  </si>
  <si>
    <t>2.</t>
  </si>
  <si>
    <t>3.</t>
  </si>
  <si>
    <t>IZOLÁCIE TEPELNÉ SPOLU</t>
  </si>
  <si>
    <t>VNÚTORNÁ KANALIZÁCIA</t>
  </si>
  <si>
    <t>Vyvedenie a upevnenie odpadových výpustiek D 40x1,8</t>
  </si>
  <si>
    <t>kus</t>
  </si>
  <si>
    <t>Vyvedenie a upevnenie odpadových výpustiek D 50x1,8</t>
  </si>
  <si>
    <t>Vyvedenie a upevnenie odpadových výpustiek D 110x2,3</t>
  </si>
  <si>
    <t>Skúška tesnosti kanalizácie v objektoch vodou do DN 125</t>
  </si>
  <si>
    <t>%</t>
  </si>
  <si>
    <t>VNÚTORNÁ KANALIZÁCIA CELKOM</t>
  </si>
  <si>
    <t>VNÚTORNÝ VODOVOD</t>
  </si>
  <si>
    <t>Potrubie z oceľových rúr pozink. závitových DN 25</t>
  </si>
  <si>
    <t>Vyvedenie výpustiek DN 15</t>
  </si>
  <si>
    <t>Nástenky pre výtokový ventil G1/2</t>
  </si>
  <si>
    <t>Tlakové skúšky vodovodného potrubia závitového DN 50</t>
  </si>
  <si>
    <t>Preplach a dezinfekcia potrubia do DN 80</t>
  </si>
  <si>
    <t>VNÚTORNÝ VODOVOD SPOLU</t>
  </si>
  <si>
    <t>ZARIAĎOVACIE PREDMETY</t>
  </si>
  <si>
    <t>Batérie umývadlové stojánkové, pákové</t>
  </si>
  <si>
    <t>ZARIAĎOVACIE PREDMETY SPOLU</t>
  </si>
  <si>
    <t>REKAPITULÁCIA</t>
  </si>
  <si>
    <t>CELKOM</t>
  </si>
  <si>
    <t>SPOLU</t>
  </si>
  <si>
    <t>ks</t>
  </si>
  <si>
    <t>Nástenky pre batériu G1/2</t>
  </si>
  <si>
    <t>pár</t>
  </si>
  <si>
    <t xml:space="preserve">Umývadlo diturvitové </t>
  </si>
  <si>
    <t>Návleková izolácia z PE hr.6 mm, do priemeru 18 mm</t>
  </si>
  <si>
    <t>Návleková izolácia z PE hr.6 mm, do priemeru 22 mm</t>
  </si>
  <si>
    <t>Návleková izolácia z PE hr.6 mm, do priemeru 26 mm</t>
  </si>
  <si>
    <t>Návleková izolácia z PE hr.6 mm, do priemeru 32 mm</t>
  </si>
  <si>
    <t>Návleková izolácia z PE hr.20 mm, do priemeru 18 mm</t>
  </si>
  <si>
    <t>Návleková izolácia z PE hr.20 mm, do priemeru 22 mm</t>
  </si>
  <si>
    <t>DPH 20%</t>
  </si>
  <si>
    <t>Závesný záchod dituritový</t>
  </si>
  <si>
    <t>Montážný panel pre závesné záchody</t>
  </si>
  <si>
    <t>Potrubie z oceľových rúr pozink. závitových DN 40</t>
  </si>
  <si>
    <t>Potrubie z HT rúr odpadové hrdlové D 75x1,8</t>
  </si>
  <si>
    <t>Potrubie z HT rúr odpadové hrdlové D 110x2,2</t>
  </si>
  <si>
    <t>Potrubie z HT rúr pripájacie D 40x1,8</t>
  </si>
  <si>
    <t>Potrubie z HT rúr pripájacie D 50x1,8</t>
  </si>
  <si>
    <t>Armat. závitové s dvoma závitmi priame Ke 125T  G3/4</t>
  </si>
  <si>
    <t>Armat. závitové s dvoma závitmi posúvače  VE 3040  G3/4</t>
  </si>
  <si>
    <t>Návleková izolácia z PE hr.9 mm, do priemeru 42 mm</t>
  </si>
  <si>
    <t>ROZPOČET ZTI</t>
  </si>
  <si>
    <t>Rekonštrukcia zdravotechniky, elektroinštalácie a ÚK v MŠ IX, ul. Bernolákova, Námestovo</t>
  </si>
  <si>
    <t>Návleková izolácia z PE hr.20 mm, do priemeru 26 mm</t>
  </si>
  <si>
    <t>Návleková izolácia z PE hr.20 mm, do priemeru 32 mm</t>
  </si>
  <si>
    <t>Demontáž liat. potrubia do DN 100</t>
  </si>
  <si>
    <t>Prepojenie existujúceho liatinového potrubia DN 75</t>
  </si>
  <si>
    <t>Prepojenie existujúceho liatinového potrubia DN 100</t>
  </si>
  <si>
    <t>Podlahová vpusť so suchou klapkou DN 50</t>
  </si>
  <si>
    <t>Presun hmôt pre vnút. kanalizáciu v objektoch výšky 6,0 m</t>
  </si>
  <si>
    <t>Murárska výpomoc</t>
  </si>
  <si>
    <t>Potrubie z plastových viacvrstvových rúr  DN 15</t>
  </si>
  <si>
    <t>Potrubie z plastových viacvrstvových rúr  DN 20</t>
  </si>
  <si>
    <t>Potrubie z plastových viacvrstvových rúr  DN 25</t>
  </si>
  <si>
    <t>Potrubie z plastových viacvrstvových rúr  DN 32</t>
  </si>
  <si>
    <t>Potrubie z oceľových rúr pozink. závitových DN 32</t>
  </si>
  <si>
    <t>Armat. závitové s dvoma závitmi priame Ke 125T  G1</t>
  </si>
  <si>
    <t>Armat. závitové s dvoma závitmi priame Ke 125T  G6/4</t>
  </si>
  <si>
    <t>Armat. závitové s dvoma závitmi posúvače  VE 3040  G1/2</t>
  </si>
  <si>
    <t>Armat. závitové s dvoma závitmi posúvače  VE 3040  G5/4</t>
  </si>
  <si>
    <t>Prepojenie existujúceho ocelového závitového potrubia DN 25</t>
  </si>
  <si>
    <t>Prepojenie existujúceho ocelového závitového potrubia DN 40</t>
  </si>
  <si>
    <t>Prepojenie existujúceho ocelového závitového potrubia DN 50</t>
  </si>
  <si>
    <t>Presun hmôt pre vnút. vodovod v objektoch  výšky do 6,0m</t>
  </si>
  <si>
    <t>Demontáž umývadla</t>
  </si>
  <si>
    <t>Demontáž záchodu</t>
  </si>
  <si>
    <t>Demontáž výlevky</t>
  </si>
  <si>
    <t>Demontáž podlahovej vpuste</t>
  </si>
  <si>
    <t>Demontáž podlahovej sprchovej vaničky</t>
  </si>
  <si>
    <t>Demontáž batérií</t>
  </si>
  <si>
    <t>Demontáž  ventilov</t>
  </si>
  <si>
    <t>Podomietkový systém - basic tank</t>
  </si>
  <si>
    <t>Baby WC doska bez poklopu</t>
  </si>
  <si>
    <t>Tlačítko k podomietkovému systému</t>
  </si>
  <si>
    <t>Umývadlo diturvitové detské</t>
  </si>
  <si>
    <t>Výlevka diturvitová</t>
  </si>
  <si>
    <t>Sprchová vanička</t>
  </si>
  <si>
    <t>Výtokový ventil stojánkový, pákový</t>
  </si>
  <si>
    <t>Batérie drezové nástenné, pákové</t>
  </si>
  <si>
    <t>Termostatický zmiešavací ventil DN 20</t>
  </si>
  <si>
    <t>Batérie sprchové nástenné, pákové</t>
  </si>
  <si>
    <t>Ventil rohový s pancierovou hadicou</t>
  </si>
  <si>
    <t>Presun hmôt pre zariaď. predmety v objektoch  výšky do 6,0m</t>
  </si>
  <si>
    <t xml:space="preserve">Závesný záchod detský </t>
  </si>
  <si>
    <t>MŠ SO - 02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</si>
</sst>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11" x14ac:knownFonts="1">
    <font>
      <sz val="10"/>
      <name val="Arial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4" fontId="5" fillId="0" borderId="4" xfId="0" applyNumberFormat="1" applyFont="1" applyBorder="1" applyAlignment="1">
      <alignment horizontal="justify" vertical="top" wrapText="1"/>
    </xf>
    <xf numFmtId="0" fontId="2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2" fontId="5" fillId="0" borderId="4" xfId="0" applyNumberFormat="1" applyFont="1" applyBorder="1" applyAlignment="1">
      <alignment horizontal="justify" vertical="top" wrapText="1"/>
    </xf>
    <xf numFmtId="4" fontId="0" fillId="0" borderId="0" xfId="0" applyNumberFormat="1"/>
    <xf numFmtId="0" fontId="9" fillId="0" borderId="0" xfId="0" applyFont="1"/>
    <xf numFmtId="2" fontId="4" fillId="0" borderId="3" xfId="0" applyNumberFormat="1" applyFont="1" applyBorder="1" applyAlignment="1">
      <alignment horizontal="justify" vertical="top" wrapText="1"/>
    </xf>
    <xf numFmtId="2" fontId="1" fillId="0" borderId="3" xfId="0" applyNumberFormat="1" applyFont="1" applyBorder="1" applyAlignment="1">
      <alignment horizontal="justify" vertical="top" wrapText="1"/>
    </xf>
    <xf numFmtId="164" fontId="0" fillId="0" borderId="0" xfId="0" applyNumberFormat="1"/>
    <xf numFmtId="164" fontId="9" fillId="0" borderId="0" xfId="0" applyNumberFormat="1" applyFont="1"/>
    <xf numFmtId="0" fontId="5" fillId="0" borderId="2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justify" vertical="top" wrapText="1"/>
    </xf>
    <xf numFmtId="2" fontId="5" fillId="0" borderId="4" xfId="0" applyNumberFormat="1" applyFont="1" applyFill="1" applyBorder="1" applyAlignment="1">
      <alignment horizontal="justify" vertical="top" wrapText="1"/>
    </xf>
    <xf numFmtId="0" fontId="0" fillId="0" borderId="0" xfId="0" applyFill="1"/>
    <xf numFmtId="0" fontId="1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2" fontId="4" fillId="0" borderId="4" xfId="0" applyNumberFormat="1" applyFont="1" applyBorder="1" applyAlignment="1">
      <alignment horizontal="justify" vertical="top"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abSelected="1" zoomScale="120" zoomScaleNormal="120" workbookViewId="0">
      <selection activeCell="F103" sqref="F103"/>
    </sheetView>
  </sheetViews>
  <sheetFormatPr defaultRowHeight="12.75" x14ac:dyDescent="0.2"/>
  <cols>
    <col min="2" max="2" width="18.7109375" customWidth="1"/>
    <col min="3" max="3" width="46.85546875" customWidth="1"/>
    <col min="5" max="5" width="9.85546875" customWidth="1"/>
    <col min="6" max="6" width="15.5703125" customWidth="1"/>
    <col min="7" max="7" width="17.42578125" customWidth="1"/>
  </cols>
  <sheetData>
    <row r="1" spans="1:7" ht="19.5" thickBot="1" x14ac:dyDescent="0.25">
      <c r="A1" s="31" t="s">
        <v>57</v>
      </c>
      <c r="B1" s="32"/>
      <c r="C1" s="32"/>
      <c r="D1" s="32"/>
      <c r="E1" s="32"/>
      <c r="F1" s="32"/>
      <c r="G1" s="33"/>
    </row>
    <row r="2" spans="1:7" ht="19.5" thickBot="1" x14ac:dyDescent="0.25">
      <c r="A2" s="31" t="s">
        <v>58</v>
      </c>
      <c r="B2" s="32"/>
      <c r="C2" s="32"/>
      <c r="D2" s="32"/>
      <c r="E2" s="32"/>
      <c r="F2" s="32"/>
      <c r="G2" s="33"/>
    </row>
    <row r="3" spans="1:7" ht="16.5" thickBot="1" x14ac:dyDescent="0.25">
      <c r="A3" s="34"/>
      <c r="B3" s="35"/>
      <c r="C3" s="35"/>
      <c r="D3" s="35"/>
      <c r="E3" s="35"/>
      <c r="F3" s="35"/>
      <c r="G3" s="36"/>
    </row>
    <row r="4" spans="1:7" ht="16.5" thickBot="1" x14ac:dyDescent="0.25">
      <c r="A4" s="34" t="s">
        <v>100</v>
      </c>
      <c r="B4" s="35"/>
      <c r="C4" s="35"/>
      <c r="D4" s="35"/>
      <c r="E4" s="35"/>
      <c r="F4" s="35"/>
      <c r="G4" s="36"/>
    </row>
    <row r="5" spans="1:7" x14ac:dyDescent="0.2">
      <c r="A5" s="1"/>
      <c r="B5" s="3"/>
      <c r="C5" s="3"/>
      <c r="D5" s="3"/>
      <c r="E5" s="3"/>
      <c r="F5" s="3"/>
      <c r="G5" s="3"/>
    </row>
    <row r="6" spans="1:7" ht="13.5" thickBot="1" x14ac:dyDescent="0.25">
      <c r="A6" s="2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</row>
    <row r="7" spans="1:7" x14ac:dyDescent="0.2">
      <c r="A7" s="37"/>
      <c r="B7" s="5"/>
      <c r="C7" s="5"/>
      <c r="D7" s="37" t="s">
        <v>8</v>
      </c>
      <c r="E7" s="37"/>
      <c r="F7" s="37"/>
      <c r="G7" s="39"/>
    </row>
    <row r="8" spans="1:7" ht="13.5" thickBot="1" x14ac:dyDescent="0.25">
      <c r="A8" s="38"/>
      <c r="B8" s="6">
        <v>713</v>
      </c>
      <c r="C8" s="6" t="s">
        <v>7</v>
      </c>
      <c r="D8" s="38"/>
      <c r="E8" s="38"/>
      <c r="F8" s="38"/>
      <c r="G8" s="40"/>
    </row>
    <row r="9" spans="1:7" ht="13.5" thickBot="1" x14ac:dyDescent="0.25">
      <c r="A9" s="2" t="s">
        <v>9</v>
      </c>
      <c r="B9" s="4" t="s">
        <v>10</v>
      </c>
      <c r="C9" s="4" t="s">
        <v>40</v>
      </c>
      <c r="D9" s="4" t="s">
        <v>11</v>
      </c>
      <c r="E9" s="4">
        <v>13</v>
      </c>
      <c r="F9" s="4"/>
      <c r="G9" s="14">
        <f t="shared" ref="G9:G16" si="0">E9*F9</f>
        <v>0</v>
      </c>
    </row>
    <row r="10" spans="1:7" ht="13.5" thickBot="1" x14ac:dyDescent="0.25">
      <c r="A10" s="2" t="s">
        <v>12</v>
      </c>
      <c r="B10" s="4" t="s">
        <v>10</v>
      </c>
      <c r="C10" s="4" t="s">
        <v>41</v>
      </c>
      <c r="D10" s="4" t="s">
        <v>11</v>
      </c>
      <c r="E10" s="4">
        <v>40</v>
      </c>
      <c r="F10" s="4"/>
      <c r="G10" s="14">
        <f t="shared" si="0"/>
        <v>0</v>
      </c>
    </row>
    <row r="11" spans="1:7" ht="13.5" thickBot="1" x14ac:dyDescent="0.25">
      <c r="A11" s="2" t="s">
        <v>13</v>
      </c>
      <c r="B11" s="4" t="s">
        <v>10</v>
      </c>
      <c r="C11" s="4" t="s">
        <v>42</v>
      </c>
      <c r="D11" s="4" t="s">
        <v>11</v>
      </c>
      <c r="E11" s="4">
        <v>51</v>
      </c>
      <c r="F11" s="4"/>
      <c r="G11" s="14">
        <f t="shared" si="0"/>
        <v>0</v>
      </c>
    </row>
    <row r="12" spans="1:7" ht="13.5" thickBot="1" x14ac:dyDescent="0.25">
      <c r="A12" s="2">
        <v>4</v>
      </c>
      <c r="B12" s="4" t="s">
        <v>10</v>
      </c>
      <c r="C12" s="4" t="s">
        <v>43</v>
      </c>
      <c r="D12" s="4" t="s">
        <v>11</v>
      </c>
      <c r="E12" s="4">
        <v>9</v>
      </c>
      <c r="F12" s="4"/>
      <c r="G12" s="14">
        <f t="shared" si="0"/>
        <v>0</v>
      </c>
    </row>
    <row r="13" spans="1:7" ht="13.5" thickBot="1" x14ac:dyDescent="0.25">
      <c r="A13" s="2">
        <v>5</v>
      </c>
      <c r="B13" s="4" t="s">
        <v>10</v>
      </c>
      <c r="C13" s="4" t="s">
        <v>56</v>
      </c>
      <c r="D13" s="4" t="s">
        <v>11</v>
      </c>
      <c r="E13" s="4">
        <v>2</v>
      </c>
      <c r="F13" s="4"/>
      <c r="G13" s="14">
        <f t="shared" si="0"/>
        <v>0</v>
      </c>
    </row>
    <row r="14" spans="1:7" ht="13.5" thickBot="1" x14ac:dyDescent="0.25">
      <c r="A14" s="30">
        <v>6</v>
      </c>
      <c r="B14" s="4" t="s">
        <v>10</v>
      </c>
      <c r="C14" s="4" t="s">
        <v>44</v>
      </c>
      <c r="D14" s="4" t="s">
        <v>11</v>
      </c>
      <c r="E14" s="4">
        <v>58</v>
      </c>
      <c r="F14" s="4"/>
      <c r="G14" s="14">
        <f t="shared" si="0"/>
        <v>0</v>
      </c>
    </row>
    <row r="15" spans="1:7" ht="13.5" thickBot="1" x14ac:dyDescent="0.25">
      <c r="A15" s="30">
        <v>7</v>
      </c>
      <c r="B15" s="4" t="s">
        <v>10</v>
      </c>
      <c r="C15" s="4" t="s">
        <v>45</v>
      </c>
      <c r="D15" s="4" t="s">
        <v>11</v>
      </c>
      <c r="E15" s="4">
        <v>70</v>
      </c>
      <c r="F15" s="4"/>
      <c r="G15" s="14">
        <f t="shared" si="0"/>
        <v>0</v>
      </c>
    </row>
    <row r="16" spans="1:7" ht="13.5" thickBot="1" x14ac:dyDescent="0.25">
      <c r="A16" s="30">
        <v>8</v>
      </c>
      <c r="B16" s="4" t="s">
        <v>10</v>
      </c>
      <c r="C16" s="4" t="s">
        <v>59</v>
      </c>
      <c r="D16" s="4" t="s">
        <v>11</v>
      </c>
      <c r="E16" s="4">
        <v>20</v>
      </c>
      <c r="F16" s="4"/>
      <c r="G16" s="14">
        <f t="shared" si="0"/>
        <v>0</v>
      </c>
    </row>
    <row r="17" spans="1:7" ht="13.5" thickBot="1" x14ac:dyDescent="0.25">
      <c r="A17" s="30">
        <v>9</v>
      </c>
      <c r="B17" s="4" t="s">
        <v>10</v>
      </c>
      <c r="C17" s="4" t="s">
        <v>60</v>
      </c>
      <c r="D17" s="4" t="s">
        <v>11</v>
      </c>
      <c r="E17" s="4">
        <v>19</v>
      </c>
      <c r="F17" s="4"/>
      <c r="G17" s="14">
        <f>E17*F17</f>
        <v>0</v>
      </c>
    </row>
    <row r="18" spans="1:7" x14ac:dyDescent="0.2">
      <c r="A18" s="37"/>
      <c r="B18" s="5"/>
      <c r="C18" s="5"/>
      <c r="D18" s="37" t="s">
        <v>8</v>
      </c>
      <c r="E18" s="42"/>
      <c r="F18" s="42"/>
      <c r="G18" s="17"/>
    </row>
    <row r="19" spans="1:7" ht="13.5" thickBot="1" x14ac:dyDescent="0.25">
      <c r="A19" s="38"/>
      <c r="B19" s="6">
        <v>713</v>
      </c>
      <c r="C19" s="6" t="s">
        <v>14</v>
      </c>
      <c r="D19" s="38"/>
      <c r="E19" s="43"/>
      <c r="F19" s="43"/>
      <c r="G19" s="45">
        <f>SUM(G9:G18)</f>
        <v>0</v>
      </c>
    </row>
    <row r="20" spans="1:7" x14ac:dyDescent="0.2">
      <c r="A20" s="37"/>
      <c r="B20" s="5"/>
      <c r="C20" s="5"/>
      <c r="D20" s="39"/>
      <c r="E20" s="37"/>
      <c r="F20" s="37"/>
      <c r="G20" s="37"/>
    </row>
    <row r="21" spans="1:7" x14ac:dyDescent="0.2">
      <c r="A21" s="41"/>
      <c r="B21" s="5"/>
      <c r="C21" s="5"/>
      <c r="D21" s="44"/>
      <c r="E21" s="41"/>
      <c r="F21" s="41"/>
      <c r="G21" s="41"/>
    </row>
    <row r="22" spans="1:7" ht="13.5" thickBot="1" x14ac:dyDescent="0.25">
      <c r="A22" s="38"/>
      <c r="B22" s="6">
        <v>721</v>
      </c>
      <c r="C22" s="6" t="s">
        <v>15</v>
      </c>
      <c r="D22" s="40"/>
      <c r="E22" s="38"/>
      <c r="F22" s="38"/>
      <c r="G22" s="38"/>
    </row>
    <row r="23" spans="1:7" ht="13.5" thickBot="1" x14ac:dyDescent="0.25">
      <c r="A23" s="2">
        <v>1</v>
      </c>
      <c r="B23" s="4" t="s">
        <v>10</v>
      </c>
      <c r="C23" s="4" t="s">
        <v>50</v>
      </c>
      <c r="D23" s="4" t="s">
        <v>11</v>
      </c>
      <c r="E23" s="4">
        <v>8</v>
      </c>
      <c r="F23" s="4"/>
      <c r="G23" s="14">
        <f>E23*F23</f>
        <v>0</v>
      </c>
    </row>
    <row r="24" spans="1:7" ht="13.5" thickBot="1" x14ac:dyDescent="0.25">
      <c r="A24" s="2">
        <v>2</v>
      </c>
      <c r="B24" s="4" t="s">
        <v>10</v>
      </c>
      <c r="C24" s="4" t="s">
        <v>51</v>
      </c>
      <c r="D24" s="4" t="s">
        <v>11</v>
      </c>
      <c r="E24" s="4">
        <v>53</v>
      </c>
      <c r="F24" s="4"/>
      <c r="G24" s="14">
        <f>E24*F24</f>
        <v>0</v>
      </c>
    </row>
    <row r="25" spans="1:7" ht="13.5" thickBot="1" x14ac:dyDescent="0.25">
      <c r="A25" s="2">
        <v>3</v>
      </c>
      <c r="B25" s="4" t="s">
        <v>10</v>
      </c>
      <c r="C25" s="4" t="s">
        <v>52</v>
      </c>
      <c r="D25" s="4" t="s">
        <v>11</v>
      </c>
      <c r="E25" s="4">
        <v>11</v>
      </c>
      <c r="F25" s="4"/>
      <c r="G25" s="14">
        <f>E25*F25</f>
        <v>0</v>
      </c>
    </row>
    <row r="26" spans="1:7" ht="13.5" thickBot="1" x14ac:dyDescent="0.25">
      <c r="A26" s="2">
        <v>4</v>
      </c>
      <c r="B26" s="4" t="s">
        <v>10</v>
      </c>
      <c r="C26" s="4" t="s">
        <v>53</v>
      </c>
      <c r="D26" s="4" t="s">
        <v>11</v>
      </c>
      <c r="E26" s="4">
        <v>17</v>
      </c>
      <c r="F26" s="4"/>
      <c r="G26" s="14">
        <f>E26*F26</f>
        <v>0</v>
      </c>
    </row>
    <row r="27" spans="1:7" s="24" customFormat="1" ht="13.5" thickBot="1" x14ac:dyDescent="0.25">
      <c r="A27" s="30">
        <v>5</v>
      </c>
      <c r="B27" s="4">
        <v>721140802</v>
      </c>
      <c r="C27" s="4" t="s">
        <v>61</v>
      </c>
      <c r="D27" s="4" t="s">
        <v>11</v>
      </c>
      <c r="E27" s="4">
        <v>60</v>
      </c>
      <c r="F27" s="4"/>
      <c r="G27" s="14">
        <f t="shared" ref="G27" si="1">E27*F27</f>
        <v>0</v>
      </c>
    </row>
    <row r="28" spans="1:7" s="24" customFormat="1" ht="13.5" thickBot="1" x14ac:dyDescent="0.25">
      <c r="A28" s="2">
        <v>6</v>
      </c>
      <c r="B28" s="4">
        <v>721194104</v>
      </c>
      <c r="C28" s="4" t="s">
        <v>16</v>
      </c>
      <c r="D28" s="4" t="s">
        <v>17</v>
      </c>
      <c r="E28" s="4">
        <v>20</v>
      </c>
      <c r="F28" s="4"/>
      <c r="G28" s="14">
        <f t="shared" ref="G28:G30" si="2">E28*F28</f>
        <v>0</v>
      </c>
    </row>
    <row r="29" spans="1:7" ht="13.5" thickBot="1" x14ac:dyDescent="0.25">
      <c r="A29" s="21">
        <v>7</v>
      </c>
      <c r="B29" s="22">
        <v>721194105</v>
      </c>
      <c r="C29" s="22" t="s">
        <v>18</v>
      </c>
      <c r="D29" s="22" t="s">
        <v>17</v>
      </c>
      <c r="E29" s="22">
        <v>4</v>
      </c>
      <c r="F29" s="22"/>
      <c r="G29" s="23">
        <f t="shared" si="2"/>
        <v>0</v>
      </c>
    </row>
    <row r="30" spans="1:7" ht="13.5" thickBot="1" x14ac:dyDescent="0.25">
      <c r="A30" s="2">
        <v>8</v>
      </c>
      <c r="B30" s="4">
        <v>721194109</v>
      </c>
      <c r="C30" s="4" t="s">
        <v>19</v>
      </c>
      <c r="D30" s="4" t="s">
        <v>17</v>
      </c>
      <c r="E30" s="4">
        <v>17</v>
      </c>
      <c r="F30" s="4"/>
      <c r="G30" s="14">
        <f t="shared" si="2"/>
        <v>0</v>
      </c>
    </row>
    <row r="31" spans="1:7" ht="13.5" thickBot="1" x14ac:dyDescent="0.25">
      <c r="A31" s="21">
        <v>9</v>
      </c>
      <c r="B31" s="22">
        <v>721140913</v>
      </c>
      <c r="C31" s="22" t="s">
        <v>62</v>
      </c>
      <c r="D31" s="22" t="s">
        <v>17</v>
      </c>
      <c r="E31" s="22">
        <v>2</v>
      </c>
      <c r="F31" s="22"/>
      <c r="G31" s="14">
        <f>E31*F31</f>
        <v>0</v>
      </c>
    </row>
    <row r="32" spans="1:7" ht="13.5" thickBot="1" x14ac:dyDescent="0.25">
      <c r="A32" s="21">
        <v>10</v>
      </c>
      <c r="B32" s="22">
        <v>721140915</v>
      </c>
      <c r="C32" s="22" t="s">
        <v>63</v>
      </c>
      <c r="D32" s="22" t="s">
        <v>17</v>
      </c>
      <c r="E32" s="22">
        <v>11</v>
      </c>
      <c r="F32" s="22"/>
      <c r="G32" s="14">
        <f>E32*F32</f>
        <v>0</v>
      </c>
    </row>
    <row r="33" spans="1:7" ht="13.5" thickBot="1" x14ac:dyDescent="0.25">
      <c r="A33" s="21">
        <v>11</v>
      </c>
      <c r="B33" s="22" t="s">
        <v>10</v>
      </c>
      <c r="C33" s="22" t="s">
        <v>64</v>
      </c>
      <c r="D33" s="22" t="s">
        <v>17</v>
      </c>
      <c r="E33" s="22">
        <v>2</v>
      </c>
      <c r="F33" s="22"/>
      <c r="G33" s="14">
        <f>E33*F33</f>
        <v>0</v>
      </c>
    </row>
    <row r="34" spans="1:7" ht="13.5" thickBot="1" x14ac:dyDescent="0.25">
      <c r="A34" s="30">
        <v>12</v>
      </c>
      <c r="B34" s="4" t="s">
        <v>10</v>
      </c>
      <c r="C34" s="4" t="s">
        <v>66</v>
      </c>
      <c r="D34" s="4" t="s">
        <v>21</v>
      </c>
      <c r="E34" s="4">
        <v>0.2</v>
      </c>
      <c r="F34" s="4"/>
      <c r="G34" s="14">
        <f>E34*F34</f>
        <v>0</v>
      </c>
    </row>
    <row r="35" spans="1:7" ht="13.5" thickBot="1" x14ac:dyDescent="0.25">
      <c r="A35" s="21">
        <v>13</v>
      </c>
      <c r="B35" s="22">
        <v>721290111</v>
      </c>
      <c r="C35" s="22" t="s">
        <v>20</v>
      </c>
      <c r="D35" s="22" t="s">
        <v>11</v>
      </c>
      <c r="E35" s="22">
        <v>89</v>
      </c>
      <c r="F35" s="22"/>
      <c r="G35" s="14">
        <f t="shared" ref="G35:G36" si="3">E35*F35</f>
        <v>0</v>
      </c>
    </row>
    <row r="36" spans="1:7" ht="13.5" thickBot="1" x14ac:dyDescent="0.25">
      <c r="A36" s="21">
        <v>14</v>
      </c>
      <c r="B36" s="22">
        <v>998721201</v>
      </c>
      <c r="C36" s="22" t="s">
        <v>65</v>
      </c>
      <c r="D36" s="22" t="s">
        <v>21</v>
      </c>
      <c r="E36" s="22">
        <v>0.01</v>
      </c>
      <c r="F36" s="22"/>
      <c r="G36" s="14">
        <f t="shared" si="3"/>
        <v>0</v>
      </c>
    </row>
    <row r="37" spans="1:7" x14ac:dyDescent="0.2">
      <c r="A37" s="37"/>
      <c r="B37" s="5"/>
      <c r="C37" s="5"/>
      <c r="D37" s="37" t="s">
        <v>8</v>
      </c>
      <c r="E37" s="37"/>
      <c r="F37" s="37"/>
      <c r="G37" s="17"/>
    </row>
    <row r="38" spans="1:7" ht="13.5" thickBot="1" x14ac:dyDescent="0.25">
      <c r="A38" s="38"/>
      <c r="B38" s="6">
        <v>721</v>
      </c>
      <c r="C38" s="6" t="s">
        <v>22</v>
      </c>
      <c r="D38" s="38"/>
      <c r="E38" s="38"/>
      <c r="F38" s="38"/>
      <c r="G38" s="45">
        <f>SUM(G23:G37)</f>
        <v>0</v>
      </c>
    </row>
    <row r="39" spans="1:7" x14ac:dyDescent="0.2">
      <c r="A39" s="37"/>
      <c r="B39" s="5"/>
      <c r="C39" s="5"/>
      <c r="D39" s="37" t="s">
        <v>8</v>
      </c>
      <c r="E39" s="37"/>
      <c r="F39" s="37"/>
      <c r="G39" s="37"/>
    </row>
    <row r="40" spans="1:7" x14ac:dyDescent="0.2">
      <c r="A40" s="41"/>
      <c r="B40" s="5"/>
      <c r="C40" s="5"/>
      <c r="D40" s="41"/>
      <c r="E40" s="41"/>
      <c r="F40" s="41"/>
      <c r="G40" s="41"/>
    </row>
    <row r="41" spans="1:7" ht="13.5" thickBot="1" x14ac:dyDescent="0.25">
      <c r="A41" s="38"/>
      <c r="B41" s="6">
        <v>722</v>
      </c>
      <c r="C41" s="6" t="s">
        <v>23</v>
      </c>
      <c r="D41" s="38"/>
      <c r="E41" s="38"/>
      <c r="F41" s="38"/>
      <c r="G41" s="38"/>
    </row>
    <row r="42" spans="1:7" ht="13.5" thickBot="1" x14ac:dyDescent="0.25">
      <c r="A42" s="2">
        <v>1</v>
      </c>
      <c r="B42" s="4" t="s">
        <v>10</v>
      </c>
      <c r="C42" s="4" t="s">
        <v>67</v>
      </c>
      <c r="D42" s="4" t="s">
        <v>11</v>
      </c>
      <c r="E42" s="4">
        <v>71</v>
      </c>
      <c r="F42" s="4"/>
      <c r="G42" s="14">
        <f t="shared" ref="G42:G58" si="4">E42*F42</f>
        <v>0</v>
      </c>
    </row>
    <row r="43" spans="1:7" ht="13.5" thickBot="1" x14ac:dyDescent="0.25">
      <c r="A43" s="2">
        <v>2</v>
      </c>
      <c r="B43" s="4" t="s">
        <v>10</v>
      </c>
      <c r="C43" s="4" t="s">
        <v>68</v>
      </c>
      <c r="D43" s="4" t="s">
        <v>11</v>
      </c>
      <c r="E43" s="4">
        <v>110</v>
      </c>
      <c r="F43" s="4"/>
      <c r="G43" s="14">
        <f t="shared" si="4"/>
        <v>0</v>
      </c>
    </row>
    <row r="44" spans="1:7" ht="13.5" thickBot="1" x14ac:dyDescent="0.25">
      <c r="A44" s="2">
        <v>3</v>
      </c>
      <c r="B44" s="4" t="s">
        <v>10</v>
      </c>
      <c r="C44" s="4" t="s">
        <v>69</v>
      </c>
      <c r="D44" s="4" t="s">
        <v>11</v>
      </c>
      <c r="E44" s="4">
        <v>55</v>
      </c>
      <c r="F44" s="4"/>
      <c r="G44" s="14">
        <f t="shared" si="4"/>
        <v>0</v>
      </c>
    </row>
    <row r="45" spans="1:7" ht="13.5" thickBot="1" x14ac:dyDescent="0.25">
      <c r="A45" s="2">
        <v>4</v>
      </c>
      <c r="B45" s="4" t="s">
        <v>10</v>
      </c>
      <c r="C45" s="4" t="s">
        <v>70</v>
      </c>
      <c r="D45" s="4" t="s">
        <v>11</v>
      </c>
      <c r="E45" s="4">
        <v>26</v>
      </c>
      <c r="F45" s="4"/>
      <c r="G45" s="14">
        <f t="shared" si="4"/>
        <v>0</v>
      </c>
    </row>
    <row r="46" spans="1:7" ht="13.5" thickBot="1" x14ac:dyDescent="0.25">
      <c r="A46" s="2">
        <v>5</v>
      </c>
      <c r="B46" s="4">
        <v>722130213</v>
      </c>
      <c r="C46" s="4" t="s">
        <v>24</v>
      </c>
      <c r="D46" s="4" t="s">
        <v>11</v>
      </c>
      <c r="E46" s="4">
        <v>16</v>
      </c>
      <c r="F46" s="4"/>
      <c r="G46" s="14">
        <f t="shared" si="4"/>
        <v>0</v>
      </c>
    </row>
    <row r="47" spans="1:7" ht="13.5" thickBot="1" x14ac:dyDescent="0.25">
      <c r="A47" s="30">
        <v>6</v>
      </c>
      <c r="B47" s="4">
        <v>7221302114</v>
      </c>
      <c r="C47" s="4" t="s">
        <v>71</v>
      </c>
      <c r="D47" s="4" t="s">
        <v>11</v>
      </c>
      <c r="E47" s="4">
        <v>2</v>
      </c>
      <c r="F47" s="4"/>
      <c r="G47" s="14">
        <f t="shared" ref="G47" si="5">E47*F47</f>
        <v>0</v>
      </c>
    </row>
    <row r="48" spans="1:7" ht="13.5" thickBot="1" x14ac:dyDescent="0.25">
      <c r="A48" s="2">
        <v>7</v>
      </c>
      <c r="B48" s="4">
        <v>722130215</v>
      </c>
      <c r="C48" s="4" t="s">
        <v>49</v>
      </c>
      <c r="D48" s="4" t="s">
        <v>11</v>
      </c>
      <c r="E48" s="4">
        <v>2</v>
      </c>
      <c r="F48" s="4"/>
      <c r="G48" s="14">
        <f t="shared" si="4"/>
        <v>0</v>
      </c>
    </row>
    <row r="49" spans="1:7" ht="13.5" thickBot="1" x14ac:dyDescent="0.25">
      <c r="A49" s="2">
        <v>8</v>
      </c>
      <c r="B49" s="4">
        <v>722190401</v>
      </c>
      <c r="C49" s="4" t="s">
        <v>25</v>
      </c>
      <c r="D49" s="4" t="s">
        <v>17</v>
      </c>
      <c r="E49" s="4">
        <v>41</v>
      </c>
      <c r="F49" s="22"/>
      <c r="G49" s="14">
        <f t="shared" si="4"/>
        <v>0</v>
      </c>
    </row>
    <row r="50" spans="1:7" ht="13.5" thickBot="1" x14ac:dyDescent="0.25">
      <c r="A50" s="2">
        <v>9</v>
      </c>
      <c r="B50" s="4">
        <v>722220111</v>
      </c>
      <c r="C50" s="4" t="s">
        <v>26</v>
      </c>
      <c r="D50" s="4" t="s">
        <v>17</v>
      </c>
      <c r="E50" s="4">
        <v>41</v>
      </c>
      <c r="F50" s="22"/>
      <c r="G50" s="14">
        <f t="shared" si="4"/>
        <v>0</v>
      </c>
    </row>
    <row r="51" spans="1:7" ht="13.5" thickBot="1" x14ac:dyDescent="0.25">
      <c r="A51" s="2">
        <v>10</v>
      </c>
      <c r="B51" s="4">
        <v>722220121</v>
      </c>
      <c r="C51" s="4" t="s">
        <v>37</v>
      </c>
      <c r="D51" s="4" t="s">
        <v>38</v>
      </c>
      <c r="E51" s="4">
        <v>6</v>
      </c>
      <c r="F51" s="22"/>
      <c r="G51" s="14">
        <f t="shared" si="4"/>
        <v>0</v>
      </c>
    </row>
    <row r="52" spans="1:7" ht="13.5" thickBot="1" x14ac:dyDescent="0.25">
      <c r="A52" s="2">
        <v>11</v>
      </c>
      <c r="B52" s="4">
        <v>722231022</v>
      </c>
      <c r="C52" s="4" t="s">
        <v>54</v>
      </c>
      <c r="D52" s="4" t="s">
        <v>17</v>
      </c>
      <c r="E52" s="4">
        <v>2</v>
      </c>
      <c r="F52" s="22"/>
      <c r="G52" s="14">
        <f t="shared" si="4"/>
        <v>0</v>
      </c>
    </row>
    <row r="53" spans="1:7" ht="13.5" thickBot="1" x14ac:dyDescent="0.25">
      <c r="A53" s="29">
        <v>12</v>
      </c>
      <c r="B53" s="4">
        <v>722231023</v>
      </c>
      <c r="C53" s="4" t="s">
        <v>72</v>
      </c>
      <c r="D53" s="4" t="s">
        <v>17</v>
      </c>
      <c r="E53" s="4">
        <v>3</v>
      </c>
      <c r="F53" s="22"/>
      <c r="G53" s="14">
        <f>E53*F53</f>
        <v>0</v>
      </c>
    </row>
    <row r="54" spans="1:7" ht="13.5" thickBot="1" x14ac:dyDescent="0.25">
      <c r="A54" s="28">
        <v>13</v>
      </c>
      <c r="B54" s="4">
        <v>722231025</v>
      </c>
      <c r="C54" s="4" t="s">
        <v>73</v>
      </c>
      <c r="D54" s="4" t="s">
        <v>17</v>
      </c>
      <c r="E54" s="4">
        <v>1</v>
      </c>
      <c r="F54" s="22"/>
      <c r="G54" s="14">
        <f t="shared" si="4"/>
        <v>0</v>
      </c>
    </row>
    <row r="55" spans="1:7" ht="13.5" thickBot="1" x14ac:dyDescent="0.25">
      <c r="A55" s="30">
        <v>14</v>
      </c>
      <c r="B55" s="4">
        <v>722231041</v>
      </c>
      <c r="C55" s="4" t="s">
        <v>74</v>
      </c>
      <c r="D55" s="4" t="s">
        <v>17</v>
      </c>
      <c r="E55" s="4">
        <v>3</v>
      </c>
      <c r="F55" s="22"/>
      <c r="G55" s="14">
        <f t="shared" ref="G55:G57" si="6">E55*F55</f>
        <v>0</v>
      </c>
    </row>
    <row r="56" spans="1:7" ht="13.5" thickBot="1" x14ac:dyDescent="0.25">
      <c r="A56" s="30">
        <v>15</v>
      </c>
      <c r="B56" s="4">
        <v>722231042</v>
      </c>
      <c r="C56" s="4" t="s">
        <v>55</v>
      </c>
      <c r="D56" s="4" t="s">
        <v>17</v>
      </c>
      <c r="E56" s="4">
        <v>3</v>
      </c>
      <c r="F56" s="22"/>
      <c r="G56" s="14">
        <f t="shared" si="6"/>
        <v>0</v>
      </c>
    </row>
    <row r="57" spans="1:7" ht="13.5" thickBot="1" x14ac:dyDescent="0.25">
      <c r="A57" s="30">
        <v>16</v>
      </c>
      <c r="B57" s="4">
        <v>722231043</v>
      </c>
      <c r="C57" s="4" t="s">
        <v>74</v>
      </c>
      <c r="D57" s="4" t="s">
        <v>17</v>
      </c>
      <c r="E57" s="4">
        <v>3</v>
      </c>
      <c r="F57" s="22"/>
      <c r="G57" s="14">
        <f t="shared" si="6"/>
        <v>0</v>
      </c>
    </row>
    <row r="58" spans="1:7" ht="13.5" thickBot="1" x14ac:dyDescent="0.25">
      <c r="A58" s="2">
        <v>17</v>
      </c>
      <c r="B58" s="4">
        <v>722231044</v>
      </c>
      <c r="C58" s="4" t="s">
        <v>75</v>
      </c>
      <c r="D58" s="4" t="s">
        <v>17</v>
      </c>
      <c r="E58" s="4">
        <v>1</v>
      </c>
      <c r="F58" s="22"/>
      <c r="G58" s="14">
        <f t="shared" si="4"/>
        <v>0</v>
      </c>
    </row>
    <row r="59" spans="1:7" ht="13.5" thickBot="1" x14ac:dyDescent="0.25">
      <c r="A59" s="2">
        <v>18</v>
      </c>
      <c r="B59" s="4">
        <v>722131933</v>
      </c>
      <c r="C59" s="4" t="s">
        <v>77</v>
      </c>
      <c r="D59" s="4" t="s">
        <v>17</v>
      </c>
      <c r="E59" s="4">
        <v>1</v>
      </c>
      <c r="F59" s="4"/>
      <c r="G59" s="14">
        <f t="shared" ref="G59:G65" si="7">E59*F59</f>
        <v>0</v>
      </c>
    </row>
    <row r="60" spans="1:7" ht="13.5" thickBot="1" x14ac:dyDescent="0.25">
      <c r="A60" s="30">
        <v>19</v>
      </c>
      <c r="B60" s="4">
        <v>722131935</v>
      </c>
      <c r="C60" s="4" t="s">
        <v>78</v>
      </c>
      <c r="D60" s="4" t="s">
        <v>17</v>
      </c>
      <c r="E60" s="4">
        <v>1</v>
      </c>
      <c r="F60" s="4"/>
      <c r="G60" s="14">
        <f t="shared" ref="G60:G61" si="8">E60*F60</f>
        <v>0</v>
      </c>
    </row>
    <row r="61" spans="1:7" ht="13.5" thickBot="1" x14ac:dyDescent="0.25">
      <c r="A61" s="30">
        <v>20</v>
      </c>
      <c r="B61" s="4">
        <v>722131936</v>
      </c>
      <c r="C61" s="4" t="s">
        <v>76</v>
      </c>
      <c r="D61" s="4" t="s">
        <v>17</v>
      </c>
      <c r="E61" s="4">
        <v>1</v>
      </c>
      <c r="F61" s="4"/>
      <c r="G61" s="14">
        <f t="shared" si="8"/>
        <v>0</v>
      </c>
    </row>
    <row r="62" spans="1:7" ht="13.5" thickBot="1" x14ac:dyDescent="0.25">
      <c r="A62" s="30">
        <v>21</v>
      </c>
      <c r="B62" s="4" t="s">
        <v>10</v>
      </c>
      <c r="C62" s="4" t="s">
        <v>66</v>
      </c>
      <c r="D62" s="4" t="s">
        <v>21</v>
      </c>
      <c r="E62" s="4">
        <v>0.1</v>
      </c>
      <c r="F62" s="4"/>
      <c r="G62" s="14">
        <f>E62*F62</f>
        <v>0</v>
      </c>
    </row>
    <row r="63" spans="1:7" ht="13.5" thickBot="1" x14ac:dyDescent="0.25">
      <c r="A63" s="2">
        <v>22</v>
      </c>
      <c r="B63" s="4">
        <v>722290226</v>
      </c>
      <c r="C63" s="4" t="s">
        <v>27</v>
      </c>
      <c r="D63" s="4" t="s">
        <v>11</v>
      </c>
      <c r="E63" s="4">
        <v>282</v>
      </c>
      <c r="F63" s="4"/>
      <c r="G63" s="14">
        <f t="shared" si="7"/>
        <v>0</v>
      </c>
    </row>
    <row r="64" spans="1:7" ht="13.5" thickBot="1" x14ac:dyDescent="0.25">
      <c r="A64" s="2">
        <v>23</v>
      </c>
      <c r="B64" s="4">
        <v>722290234</v>
      </c>
      <c r="C64" s="4" t="s">
        <v>28</v>
      </c>
      <c r="D64" s="4" t="s">
        <v>11</v>
      </c>
      <c r="E64" s="4">
        <v>282</v>
      </c>
      <c r="F64" s="4"/>
      <c r="G64" s="14">
        <f>E64*F64</f>
        <v>0</v>
      </c>
    </row>
    <row r="65" spans="1:7" ht="13.5" thickBot="1" x14ac:dyDescent="0.25">
      <c r="A65" s="2">
        <v>24</v>
      </c>
      <c r="B65" s="4">
        <v>998722201</v>
      </c>
      <c r="C65" s="4" t="s">
        <v>79</v>
      </c>
      <c r="D65" s="4" t="s">
        <v>21</v>
      </c>
      <c r="E65" s="4">
        <v>7.0000000000000001E-3</v>
      </c>
      <c r="F65" s="7"/>
      <c r="G65" s="14">
        <f t="shared" si="7"/>
        <v>0</v>
      </c>
    </row>
    <row r="66" spans="1:7" x14ac:dyDescent="0.2">
      <c r="A66" s="37"/>
      <c r="B66" s="5"/>
      <c r="C66" s="5"/>
      <c r="D66" s="37" t="s">
        <v>8</v>
      </c>
      <c r="E66" s="42"/>
      <c r="F66" s="42"/>
      <c r="G66" s="18"/>
    </row>
    <row r="67" spans="1:7" ht="13.5" thickBot="1" x14ac:dyDescent="0.25">
      <c r="A67" s="38"/>
      <c r="B67" s="6">
        <v>722</v>
      </c>
      <c r="C67" s="6" t="s">
        <v>29</v>
      </c>
      <c r="D67" s="38"/>
      <c r="E67" s="43"/>
      <c r="F67" s="43"/>
      <c r="G67" s="45">
        <f>SUM(G42:G66)</f>
        <v>0</v>
      </c>
    </row>
    <row r="68" spans="1:7" x14ac:dyDescent="0.2">
      <c r="A68" s="37"/>
      <c r="B68" s="5"/>
      <c r="C68" s="5"/>
      <c r="D68" s="39"/>
      <c r="E68" s="37"/>
      <c r="F68" s="37"/>
      <c r="G68" s="39"/>
    </row>
    <row r="69" spans="1:7" x14ac:dyDescent="0.2">
      <c r="A69" s="41"/>
      <c r="B69" s="5"/>
      <c r="C69" s="5"/>
      <c r="D69" s="44"/>
      <c r="E69" s="41"/>
      <c r="F69" s="41"/>
      <c r="G69" s="44"/>
    </row>
    <row r="70" spans="1:7" ht="13.5" thickBot="1" x14ac:dyDescent="0.25">
      <c r="A70" s="38"/>
      <c r="B70" s="6">
        <v>725</v>
      </c>
      <c r="C70" s="6" t="s">
        <v>30</v>
      </c>
      <c r="D70" s="40"/>
      <c r="E70" s="38"/>
      <c r="F70" s="38"/>
      <c r="G70" s="40"/>
    </row>
    <row r="71" spans="1:7" ht="13.5" thickBot="1" x14ac:dyDescent="0.25">
      <c r="A71" s="30">
        <v>1</v>
      </c>
      <c r="B71" s="4" t="s">
        <v>10</v>
      </c>
      <c r="C71" s="4" t="s">
        <v>99</v>
      </c>
      <c r="D71" s="4" t="s">
        <v>36</v>
      </c>
      <c r="E71" s="4">
        <v>10</v>
      </c>
      <c r="F71" s="4"/>
      <c r="G71" s="14">
        <f t="shared" ref="G71:G76" si="9">E71*F71</f>
        <v>0</v>
      </c>
    </row>
    <row r="72" spans="1:7" ht="13.5" thickBot="1" x14ac:dyDescent="0.25">
      <c r="A72" s="30">
        <v>2</v>
      </c>
      <c r="B72" s="4" t="s">
        <v>10</v>
      </c>
      <c r="C72" s="4" t="s">
        <v>87</v>
      </c>
      <c r="D72" s="4" t="s">
        <v>36</v>
      </c>
      <c r="E72" s="4">
        <v>10</v>
      </c>
      <c r="F72" s="4"/>
      <c r="G72" s="14">
        <f t="shared" si="9"/>
        <v>0</v>
      </c>
    </row>
    <row r="73" spans="1:7" ht="13.5" thickBot="1" x14ac:dyDescent="0.25">
      <c r="A73" s="30">
        <v>3</v>
      </c>
      <c r="B73" s="4" t="s">
        <v>10</v>
      </c>
      <c r="C73" s="4" t="s">
        <v>88</v>
      </c>
      <c r="D73" s="4" t="s">
        <v>36</v>
      </c>
      <c r="E73" s="4">
        <v>10</v>
      </c>
      <c r="F73" s="4"/>
      <c r="G73" s="14">
        <f t="shared" si="9"/>
        <v>0</v>
      </c>
    </row>
    <row r="74" spans="1:7" ht="13.5" thickBot="1" x14ac:dyDescent="0.25">
      <c r="A74" s="30">
        <v>4</v>
      </c>
      <c r="B74" s="4" t="s">
        <v>10</v>
      </c>
      <c r="C74" s="4" t="s">
        <v>89</v>
      </c>
      <c r="D74" s="4" t="s">
        <v>36</v>
      </c>
      <c r="E74" s="4">
        <v>10</v>
      </c>
      <c r="F74" s="4"/>
      <c r="G74" s="14">
        <f t="shared" si="9"/>
        <v>0</v>
      </c>
    </row>
    <row r="75" spans="1:7" ht="13.5" thickBot="1" x14ac:dyDescent="0.25">
      <c r="A75" s="30">
        <v>5</v>
      </c>
      <c r="B75" s="4" t="s">
        <v>10</v>
      </c>
      <c r="C75" s="4" t="s">
        <v>47</v>
      </c>
      <c r="D75" s="4" t="s">
        <v>36</v>
      </c>
      <c r="E75" s="4">
        <v>5</v>
      </c>
      <c r="F75" s="4"/>
      <c r="G75" s="14">
        <f t="shared" si="9"/>
        <v>0</v>
      </c>
    </row>
    <row r="76" spans="1:7" ht="13.5" thickBot="1" x14ac:dyDescent="0.25">
      <c r="A76" s="30">
        <v>6</v>
      </c>
      <c r="B76" s="4" t="s">
        <v>10</v>
      </c>
      <c r="C76" s="4" t="s">
        <v>48</v>
      </c>
      <c r="D76" s="4" t="s">
        <v>36</v>
      </c>
      <c r="E76" s="4">
        <v>5</v>
      </c>
      <c r="F76" s="4"/>
      <c r="G76" s="14">
        <f t="shared" si="9"/>
        <v>0</v>
      </c>
    </row>
    <row r="77" spans="1:7" ht="13.5" thickBot="1" x14ac:dyDescent="0.25">
      <c r="A77" s="30">
        <v>7</v>
      </c>
      <c r="B77" s="4" t="s">
        <v>10</v>
      </c>
      <c r="C77" s="4" t="s">
        <v>39</v>
      </c>
      <c r="D77" s="4" t="s">
        <v>36</v>
      </c>
      <c r="E77" s="4">
        <v>8</v>
      </c>
      <c r="F77" s="4"/>
      <c r="G77" s="14">
        <f t="shared" ref="G77" si="10">E77*F77</f>
        <v>0</v>
      </c>
    </row>
    <row r="78" spans="1:7" ht="13.5" thickBot="1" x14ac:dyDescent="0.25">
      <c r="A78" s="30">
        <v>8</v>
      </c>
      <c r="B78" s="4" t="s">
        <v>10</v>
      </c>
      <c r="C78" s="4" t="s">
        <v>90</v>
      </c>
      <c r="D78" s="4" t="s">
        <v>36</v>
      </c>
      <c r="E78" s="4">
        <v>12</v>
      </c>
      <c r="F78" s="22"/>
      <c r="G78" s="14">
        <f>E78*F78</f>
        <v>0</v>
      </c>
    </row>
    <row r="79" spans="1:7" ht="13.5" thickBot="1" x14ac:dyDescent="0.25">
      <c r="A79" s="30">
        <v>9</v>
      </c>
      <c r="B79" s="4" t="s">
        <v>10</v>
      </c>
      <c r="C79" s="4" t="s">
        <v>91</v>
      </c>
      <c r="D79" s="4" t="s">
        <v>36</v>
      </c>
      <c r="E79" s="4">
        <v>2</v>
      </c>
      <c r="F79" s="4"/>
      <c r="G79" s="14">
        <f>E79*F79</f>
        <v>0</v>
      </c>
    </row>
    <row r="80" spans="1:7" ht="13.5" thickBot="1" x14ac:dyDescent="0.25">
      <c r="A80" s="29">
        <v>10</v>
      </c>
      <c r="B80" s="4" t="s">
        <v>10</v>
      </c>
      <c r="C80" s="4" t="s">
        <v>92</v>
      </c>
      <c r="D80" s="4" t="s">
        <v>36</v>
      </c>
      <c r="E80" s="4">
        <v>2</v>
      </c>
      <c r="F80" s="22"/>
      <c r="G80" s="14">
        <f>E80*F80</f>
        <v>0</v>
      </c>
    </row>
    <row r="81" spans="1:7" ht="13.5" thickBot="1" x14ac:dyDescent="0.25">
      <c r="A81" s="30">
        <v>11</v>
      </c>
      <c r="B81" s="4" t="s">
        <v>10</v>
      </c>
      <c r="C81" s="4" t="s">
        <v>97</v>
      </c>
      <c r="D81" s="4" t="s">
        <v>36</v>
      </c>
      <c r="E81" s="4">
        <v>25</v>
      </c>
      <c r="F81" s="22"/>
      <c r="G81" s="14">
        <f t="shared" ref="G81" si="11">E81*F81</f>
        <v>0</v>
      </c>
    </row>
    <row r="82" spans="1:7" ht="13.5" thickBot="1" x14ac:dyDescent="0.25">
      <c r="A82" s="2">
        <v>12</v>
      </c>
      <c r="B82" s="4" t="s">
        <v>10</v>
      </c>
      <c r="C82" s="4" t="s">
        <v>31</v>
      </c>
      <c r="D82" s="4" t="s">
        <v>36</v>
      </c>
      <c r="E82" s="4">
        <v>6</v>
      </c>
      <c r="F82" s="22"/>
      <c r="G82" s="14">
        <f t="shared" ref="G82:G94" si="12">E82*F82</f>
        <v>0</v>
      </c>
    </row>
    <row r="83" spans="1:7" ht="13.5" thickBot="1" x14ac:dyDescent="0.25">
      <c r="A83" s="30">
        <v>13</v>
      </c>
      <c r="B83" s="4" t="s">
        <v>10</v>
      </c>
      <c r="C83" s="4" t="s">
        <v>93</v>
      </c>
      <c r="D83" s="4" t="s">
        <v>36</v>
      </c>
      <c r="E83" s="4">
        <v>13</v>
      </c>
      <c r="F83" s="22"/>
      <c r="G83" s="14">
        <f t="shared" ref="G83:G93" si="13">E83*F83</f>
        <v>0</v>
      </c>
    </row>
    <row r="84" spans="1:7" ht="13.5" thickBot="1" x14ac:dyDescent="0.25">
      <c r="A84" s="30">
        <v>14</v>
      </c>
      <c r="B84" s="4" t="s">
        <v>10</v>
      </c>
      <c r="C84" s="4" t="s">
        <v>94</v>
      </c>
      <c r="D84" s="4" t="s">
        <v>36</v>
      </c>
      <c r="E84" s="4">
        <v>2</v>
      </c>
      <c r="F84" s="22"/>
      <c r="G84" s="14">
        <f t="shared" si="13"/>
        <v>0</v>
      </c>
    </row>
    <row r="85" spans="1:7" ht="13.5" thickBot="1" x14ac:dyDescent="0.25">
      <c r="A85" s="30">
        <v>15</v>
      </c>
      <c r="B85" s="4" t="s">
        <v>10</v>
      </c>
      <c r="C85" s="4" t="s">
        <v>95</v>
      </c>
      <c r="D85" s="4" t="s">
        <v>36</v>
      </c>
      <c r="E85" s="4">
        <v>4</v>
      </c>
      <c r="F85" s="22"/>
      <c r="G85" s="14">
        <f t="shared" si="13"/>
        <v>0</v>
      </c>
    </row>
    <row r="86" spans="1:7" ht="13.5" thickBot="1" x14ac:dyDescent="0.25">
      <c r="A86" s="30">
        <v>16</v>
      </c>
      <c r="B86" s="4" t="s">
        <v>10</v>
      </c>
      <c r="C86" s="4" t="s">
        <v>96</v>
      </c>
      <c r="D86" s="4" t="s">
        <v>36</v>
      </c>
      <c r="E86" s="4">
        <v>4</v>
      </c>
      <c r="F86" s="22"/>
      <c r="G86" s="14">
        <f t="shared" si="13"/>
        <v>0</v>
      </c>
    </row>
    <row r="87" spans="1:7" ht="13.5" thickBot="1" x14ac:dyDescent="0.25">
      <c r="A87" s="30">
        <v>17</v>
      </c>
      <c r="B87" s="4" t="s">
        <v>10</v>
      </c>
      <c r="C87" s="4" t="s">
        <v>80</v>
      </c>
      <c r="D87" s="4" t="s">
        <v>36</v>
      </c>
      <c r="E87" s="4">
        <v>20</v>
      </c>
      <c r="F87" s="22"/>
      <c r="G87" s="14">
        <f t="shared" si="13"/>
        <v>0</v>
      </c>
    </row>
    <row r="88" spans="1:7" ht="13.5" thickBot="1" x14ac:dyDescent="0.25">
      <c r="A88" s="30">
        <v>18</v>
      </c>
      <c r="B88" s="4" t="s">
        <v>10</v>
      </c>
      <c r="C88" s="4" t="s">
        <v>81</v>
      </c>
      <c r="D88" s="4" t="s">
        <v>36</v>
      </c>
      <c r="E88" s="4">
        <v>15</v>
      </c>
      <c r="F88" s="22"/>
      <c r="G88" s="14">
        <f t="shared" si="13"/>
        <v>0</v>
      </c>
    </row>
    <row r="89" spans="1:7" ht="13.5" thickBot="1" x14ac:dyDescent="0.25">
      <c r="A89" s="30">
        <v>19</v>
      </c>
      <c r="B89" s="4" t="s">
        <v>10</v>
      </c>
      <c r="C89" s="4" t="s">
        <v>82</v>
      </c>
      <c r="D89" s="4" t="s">
        <v>36</v>
      </c>
      <c r="E89" s="4">
        <v>2</v>
      </c>
      <c r="F89" s="22"/>
      <c r="G89" s="14">
        <f t="shared" si="13"/>
        <v>0</v>
      </c>
    </row>
    <row r="90" spans="1:7" ht="13.5" thickBot="1" x14ac:dyDescent="0.25">
      <c r="A90" s="30">
        <v>20</v>
      </c>
      <c r="B90" s="4" t="s">
        <v>10</v>
      </c>
      <c r="C90" s="4" t="s">
        <v>84</v>
      </c>
      <c r="D90" s="4" t="s">
        <v>36</v>
      </c>
      <c r="E90" s="4">
        <v>2</v>
      </c>
      <c r="F90" s="22"/>
      <c r="G90" s="14">
        <f t="shared" si="13"/>
        <v>0</v>
      </c>
    </row>
    <row r="91" spans="1:7" ht="13.5" thickBot="1" x14ac:dyDescent="0.25">
      <c r="A91" s="30">
        <v>21</v>
      </c>
      <c r="B91" s="4" t="s">
        <v>10</v>
      </c>
      <c r="C91" s="4" t="s">
        <v>83</v>
      </c>
      <c r="D91" s="4" t="s">
        <v>36</v>
      </c>
      <c r="E91" s="4">
        <v>2</v>
      </c>
      <c r="F91" s="22"/>
      <c r="G91" s="14">
        <f t="shared" si="13"/>
        <v>0</v>
      </c>
    </row>
    <row r="92" spans="1:7" ht="13.5" thickBot="1" x14ac:dyDescent="0.25">
      <c r="A92" s="30">
        <v>22</v>
      </c>
      <c r="B92" s="4" t="s">
        <v>10</v>
      </c>
      <c r="C92" s="4" t="s">
        <v>85</v>
      </c>
      <c r="D92" s="4" t="s">
        <v>36</v>
      </c>
      <c r="E92" s="4">
        <v>6</v>
      </c>
      <c r="F92" s="22"/>
      <c r="G92" s="14">
        <f t="shared" si="13"/>
        <v>0</v>
      </c>
    </row>
    <row r="93" spans="1:7" ht="13.5" thickBot="1" x14ac:dyDescent="0.25">
      <c r="A93" s="30">
        <v>23</v>
      </c>
      <c r="B93" s="4" t="s">
        <v>10</v>
      </c>
      <c r="C93" s="4" t="s">
        <v>86</v>
      </c>
      <c r="D93" s="4" t="s">
        <v>36</v>
      </c>
      <c r="E93" s="4">
        <v>13</v>
      </c>
      <c r="F93" s="22">
        <v>0</v>
      </c>
      <c r="G93" s="14">
        <f t="shared" si="13"/>
        <v>0</v>
      </c>
    </row>
    <row r="94" spans="1:7" ht="13.5" customHeight="1" thickBot="1" x14ac:dyDescent="0.25">
      <c r="A94" s="2">
        <v>24</v>
      </c>
      <c r="B94" s="4">
        <v>998725201</v>
      </c>
      <c r="C94" s="4" t="s">
        <v>98</v>
      </c>
      <c r="D94" s="4" t="s">
        <v>21</v>
      </c>
      <c r="E94" s="4">
        <v>3.0000000000000001E-3</v>
      </c>
      <c r="F94" s="22"/>
      <c r="G94" s="14">
        <f t="shared" si="12"/>
        <v>0</v>
      </c>
    </row>
    <row r="95" spans="1:7" ht="13.5" customHeight="1" x14ac:dyDescent="0.2">
      <c r="A95" s="37"/>
      <c r="B95" s="5"/>
      <c r="C95" s="5"/>
      <c r="D95" s="37"/>
      <c r="E95" s="37"/>
      <c r="F95" s="42"/>
      <c r="G95" s="17"/>
    </row>
    <row r="96" spans="1:7" ht="13.5" customHeight="1" thickBot="1" x14ac:dyDescent="0.25">
      <c r="A96" s="38"/>
      <c r="B96" s="6">
        <v>725</v>
      </c>
      <c r="C96" s="6" t="s">
        <v>32</v>
      </c>
      <c r="D96" s="38"/>
      <c r="E96" s="38"/>
      <c r="F96" s="43"/>
      <c r="G96" s="45">
        <f>SUM(G71:G95)</f>
        <v>0</v>
      </c>
    </row>
    <row r="97" spans="1:11" ht="13.5" customHeight="1" x14ac:dyDescent="0.2">
      <c r="A97" s="25"/>
      <c r="B97" s="26"/>
      <c r="C97" s="26"/>
      <c r="D97" s="25"/>
      <c r="E97" s="25"/>
      <c r="F97" s="27"/>
      <c r="G97" s="26"/>
    </row>
    <row r="98" spans="1:11" ht="13.5" customHeight="1" x14ac:dyDescent="0.2">
      <c r="A98" s="25"/>
      <c r="B98" s="26"/>
      <c r="C98" s="26"/>
      <c r="D98" s="25"/>
      <c r="E98" s="25"/>
      <c r="F98" s="27"/>
      <c r="G98" s="26"/>
    </row>
    <row r="99" spans="1:11" ht="13.5" customHeight="1" x14ac:dyDescent="0.2">
      <c r="A99" s="25"/>
      <c r="B99" s="26"/>
      <c r="C99" s="26"/>
      <c r="D99" s="25"/>
      <c r="E99" s="25"/>
      <c r="F99" s="27"/>
      <c r="G99" s="26"/>
    </row>
    <row r="100" spans="1:11" ht="13.5" customHeight="1" x14ac:dyDescent="0.2">
      <c r="A100" s="25"/>
      <c r="B100" s="26"/>
      <c r="C100" s="26"/>
      <c r="D100" s="25"/>
      <c r="E100" s="25"/>
      <c r="F100" s="27"/>
      <c r="G100" s="26"/>
    </row>
    <row r="101" spans="1:11" ht="13.5" customHeight="1" x14ac:dyDescent="0.2">
      <c r="A101" s="25"/>
      <c r="B101" s="26"/>
      <c r="C101" s="26"/>
      <c r="D101" s="25"/>
      <c r="E101" s="25"/>
      <c r="F101" s="27"/>
      <c r="G101" s="26"/>
    </row>
    <row r="102" spans="1:11" x14ac:dyDescent="0.2">
      <c r="A102" s="25"/>
      <c r="B102" s="26"/>
      <c r="C102" s="26"/>
      <c r="D102" s="25"/>
      <c r="E102" s="25"/>
      <c r="F102" s="27"/>
      <c r="G102" s="26"/>
    </row>
    <row r="103" spans="1:11" ht="18.75" customHeight="1" x14ac:dyDescent="0.3">
      <c r="A103" s="9"/>
    </row>
    <row r="104" spans="1:11" ht="15.75" customHeight="1" x14ac:dyDescent="0.25">
      <c r="A104" s="10"/>
      <c r="C104" s="16" t="s">
        <v>33</v>
      </c>
    </row>
    <row r="105" spans="1:11" x14ac:dyDescent="0.2">
      <c r="A105" s="11"/>
    </row>
    <row r="106" spans="1:11" ht="15.75" customHeight="1" x14ac:dyDescent="0.25">
      <c r="A106" s="8"/>
      <c r="C106" t="s">
        <v>7</v>
      </c>
      <c r="G106" s="19">
        <f>SUM(G19)</f>
        <v>0</v>
      </c>
    </row>
    <row r="107" spans="1:11" ht="15.75" customHeight="1" x14ac:dyDescent="0.25">
      <c r="A107" s="8"/>
      <c r="C107" t="s">
        <v>15</v>
      </c>
      <c r="F107" s="8"/>
      <c r="G107" s="19">
        <f>SUM(G38)</f>
        <v>0</v>
      </c>
    </row>
    <row r="108" spans="1:11" ht="15.75" customHeight="1" x14ac:dyDescent="0.25">
      <c r="A108" s="8"/>
      <c r="C108" t="s">
        <v>23</v>
      </c>
      <c r="G108" s="19">
        <f>SUM(G67)</f>
        <v>0</v>
      </c>
    </row>
    <row r="109" spans="1:11" ht="15.75" customHeight="1" x14ac:dyDescent="0.25">
      <c r="A109" s="12"/>
      <c r="C109" t="s">
        <v>30</v>
      </c>
      <c r="F109" s="8"/>
      <c r="G109" s="19">
        <f>SUM(G96)</f>
        <v>0</v>
      </c>
    </row>
    <row r="110" spans="1:11" ht="15.75" x14ac:dyDescent="0.25">
      <c r="A110" s="10"/>
      <c r="C110" t="s">
        <v>34</v>
      </c>
      <c r="G110" s="19">
        <f>SUM(G106:G109)</f>
        <v>0</v>
      </c>
      <c r="I110" s="10"/>
      <c r="K110" s="15"/>
    </row>
    <row r="111" spans="1:11" ht="15.75" x14ac:dyDescent="0.25">
      <c r="A111" s="10"/>
      <c r="C111" t="s">
        <v>46</v>
      </c>
      <c r="F111" s="8"/>
      <c r="G111" s="19">
        <f>SUM(G110*0.2)</f>
        <v>0</v>
      </c>
      <c r="I111" s="10"/>
      <c r="J111" s="15"/>
    </row>
    <row r="112" spans="1:11" ht="15.75" x14ac:dyDescent="0.25">
      <c r="A112" s="13"/>
      <c r="C112" s="16" t="s">
        <v>35</v>
      </c>
      <c r="G112" s="20">
        <f>SUM(G111+G110)</f>
        <v>0</v>
      </c>
      <c r="H112" s="13"/>
    </row>
  </sheetData>
  <mergeCells count="40">
    <mergeCell ref="A95:A96"/>
    <mergeCell ref="D95:D96"/>
    <mergeCell ref="E95:E96"/>
    <mergeCell ref="F95:F96"/>
    <mergeCell ref="A68:A70"/>
    <mergeCell ref="D68:D70"/>
    <mergeCell ref="E68:E70"/>
    <mergeCell ref="F68:F70"/>
    <mergeCell ref="G68:G70"/>
    <mergeCell ref="A66:A67"/>
    <mergeCell ref="D66:D67"/>
    <mergeCell ref="E66:E67"/>
    <mergeCell ref="F66:F67"/>
    <mergeCell ref="A39:A41"/>
    <mergeCell ref="D39:D41"/>
    <mergeCell ref="E39:E41"/>
    <mergeCell ref="F39:F41"/>
    <mergeCell ref="G39:G41"/>
    <mergeCell ref="A37:A38"/>
    <mergeCell ref="D37:D38"/>
    <mergeCell ref="E37:E38"/>
    <mergeCell ref="F37:F38"/>
    <mergeCell ref="A20:A22"/>
    <mergeCell ref="D20:D22"/>
    <mergeCell ref="E20:E22"/>
    <mergeCell ref="F20:F22"/>
    <mergeCell ref="G20:G22"/>
    <mergeCell ref="D18:D19"/>
    <mergeCell ref="A18:A19"/>
    <mergeCell ref="E18:E19"/>
    <mergeCell ref="F18:F19"/>
    <mergeCell ref="A1:G1"/>
    <mergeCell ref="A4:G4"/>
    <mergeCell ref="A7:A8"/>
    <mergeCell ref="D7:D8"/>
    <mergeCell ref="E7:E8"/>
    <mergeCell ref="F7:F8"/>
    <mergeCell ref="G7:G8"/>
    <mergeCell ref="A2:G2"/>
    <mergeCell ref="A3:G3"/>
  </mergeCells>
  <phoneticPr fontId="10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Poloni</dc:creator>
  <cp:lastModifiedBy>NATŠIN Vladimir</cp:lastModifiedBy>
  <cp:lastPrinted>2017-03-27T12:17:01Z</cp:lastPrinted>
  <dcterms:created xsi:type="dcterms:W3CDTF">2008-07-14T06:41:24Z</dcterms:created>
  <dcterms:modified xsi:type="dcterms:W3CDTF">2017-06-09T13:09:14Z</dcterms:modified>
</cp:coreProperties>
</file>