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zmena rozpočtu RO 2" sheetId="5" r:id="rId1"/>
  </sheets>
  <definedNames>
    <definedName name="_xlnm.Print_Area" localSheetId="0">'zmena rozpočtu RO 2'!$A$1:$H$115</definedName>
  </definedNames>
  <calcPr calcId="152511"/>
</workbook>
</file>

<file path=xl/calcChain.xml><?xml version="1.0" encoding="utf-8"?>
<calcChain xmlns="http://schemas.openxmlformats.org/spreadsheetml/2006/main">
  <c r="H42" i="5" l="1"/>
  <c r="F42" i="5"/>
  <c r="D42" i="5"/>
  <c r="H44" i="5"/>
  <c r="D98" i="5" l="1"/>
  <c r="H85" i="5"/>
  <c r="H84" i="5" s="1"/>
  <c r="H82" i="5"/>
  <c r="F81" i="5"/>
  <c r="H81" i="5" s="1"/>
  <c r="F80" i="5"/>
  <c r="H80" i="5" s="1"/>
  <c r="D79" i="5"/>
  <c r="F79" i="5" s="1"/>
  <c r="F76" i="5"/>
  <c r="H76" i="5" s="1"/>
  <c r="F75" i="5"/>
  <c r="H75" i="5" s="1"/>
  <c r="F74" i="5"/>
  <c r="H74" i="5" s="1"/>
  <c r="D73" i="5"/>
  <c r="F73" i="5" s="1"/>
  <c r="F71" i="5"/>
  <c r="H71" i="5" s="1"/>
  <c r="F70" i="5"/>
  <c r="H70" i="5" s="1"/>
  <c r="F69" i="5"/>
  <c r="H69" i="5" s="1"/>
  <c r="F68" i="5"/>
  <c r="H68" i="5" s="1"/>
  <c r="F67" i="5"/>
  <c r="H67" i="5" s="1"/>
  <c r="F66" i="5"/>
  <c r="H66" i="5" s="1"/>
  <c r="F65" i="5"/>
  <c r="H65" i="5" s="1"/>
  <c r="F64" i="5"/>
  <c r="H64" i="5" s="1"/>
  <c r="F63" i="5"/>
  <c r="H63" i="5" s="1"/>
  <c r="F62" i="5"/>
  <c r="H62" i="5" s="1"/>
  <c r="F61" i="5"/>
  <c r="H61" i="5" s="1"/>
  <c r="F60" i="5"/>
  <c r="H60" i="5" s="1"/>
  <c r="D59" i="5"/>
  <c r="F59" i="5" s="1"/>
  <c r="F51" i="5"/>
  <c r="H51" i="5" s="1"/>
  <c r="F50" i="5"/>
  <c r="H50" i="5" s="1"/>
  <c r="F49" i="5"/>
  <c r="H49" i="5" s="1"/>
  <c r="F48" i="5"/>
  <c r="H48" i="5" s="1"/>
  <c r="D47" i="5"/>
  <c r="F47" i="5" s="1"/>
  <c r="F40" i="5"/>
  <c r="H40" i="5" s="1"/>
  <c r="F39" i="5"/>
  <c r="H39" i="5" s="1"/>
  <c r="H38" i="5"/>
  <c r="H37" i="5"/>
  <c r="F36" i="5"/>
  <c r="H36" i="5" s="1"/>
  <c r="F35" i="5"/>
  <c r="H35" i="5" s="1"/>
  <c r="F34" i="5"/>
  <c r="H34" i="5" s="1"/>
  <c r="F33" i="5"/>
  <c r="H33" i="5" s="1"/>
  <c r="F32" i="5"/>
  <c r="H32" i="5" s="1"/>
  <c r="F31" i="5"/>
  <c r="H31" i="5" s="1"/>
  <c r="F30" i="5"/>
  <c r="H30" i="5" s="1"/>
  <c r="F29" i="5"/>
  <c r="H29" i="5" s="1"/>
  <c r="F28" i="5"/>
  <c r="H28" i="5" s="1"/>
  <c r="F27" i="5"/>
  <c r="H27" i="5" s="1"/>
  <c r="F26" i="5"/>
  <c r="H26" i="5" s="1"/>
  <c r="F25" i="5"/>
  <c r="H25" i="5" s="1"/>
  <c r="F24" i="5"/>
  <c r="H24" i="5" s="1"/>
  <c r="F23" i="5"/>
  <c r="H23" i="5" s="1"/>
  <c r="F22" i="5"/>
  <c r="H22" i="5" s="1"/>
  <c r="D21" i="5"/>
  <c r="F21" i="5" s="1"/>
  <c r="F13" i="5"/>
  <c r="H13" i="5" s="1"/>
  <c r="H12" i="5" s="1"/>
  <c r="H10" i="5" s="1"/>
  <c r="D12" i="5"/>
  <c r="F12" i="5" s="1"/>
  <c r="H21" i="5" l="1"/>
  <c r="D10" i="5"/>
  <c r="F10" i="5" s="1"/>
  <c r="H47" i="5"/>
  <c r="H73" i="5"/>
  <c r="H79" i="5"/>
  <c r="F92" i="5"/>
  <c r="H59" i="5"/>
  <c r="D94" i="5"/>
  <c r="D104" i="5" s="1"/>
  <c r="F104" i="5" l="1"/>
  <c r="H104" i="5"/>
  <c r="D103" i="5"/>
  <c r="D106" i="5" s="1"/>
  <c r="H99" i="5"/>
  <c r="H93" i="5"/>
  <c r="H103" i="5" s="1"/>
  <c r="F93" i="5"/>
  <c r="F103" i="5" s="1"/>
  <c r="H106" i="5" l="1"/>
  <c r="F94" i="5"/>
  <c r="D93" i="5"/>
  <c r="D95" i="5" s="1"/>
  <c r="H94" i="5"/>
  <c r="F106" i="5"/>
  <c r="D101" i="5"/>
  <c r="H98" i="5"/>
  <c r="H101" i="5" s="1"/>
  <c r="F95" i="5" l="1"/>
  <c r="H95" i="5" s="1"/>
  <c r="F98" i="5"/>
  <c r="F101" i="5" s="1"/>
</calcChain>
</file>

<file path=xl/sharedStrings.xml><?xml version="1.0" encoding="utf-8"?>
<sst xmlns="http://schemas.openxmlformats.org/spreadsheetml/2006/main" count="141" uniqueCount="100">
  <si>
    <t>Bežné príjmy:</t>
  </si>
  <si>
    <t>DAŇOVÉ PRÍJMY SPOLU</t>
  </si>
  <si>
    <t>Dane z príjmov, ziskov a kapitál. majetku</t>
  </si>
  <si>
    <t>11xxxx</t>
  </si>
  <si>
    <t>Výnos dane z príjmov poukázaný územnej samospráve
Daň z príjmov fyzických osôb</t>
  </si>
  <si>
    <t>Bežné výdavky</t>
  </si>
  <si>
    <t>61xxxx</t>
  </si>
  <si>
    <t>62xxxx</t>
  </si>
  <si>
    <t>63xxxx</t>
  </si>
  <si>
    <t>64xxxx</t>
  </si>
  <si>
    <t>6xxxxx</t>
  </si>
  <si>
    <t>06.2.0.</t>
  </si>
  <si>
    <t>Rozvoj obcí</t>
  </si>
  <si>
    <t>VPP mzdy</t>
  </si>
  <si>
    <t>VPP fondy</t>
  </si>
  <si>
    <t>VPP tovary a služby</t>
  </si>
  <si>
    <t>VPP- nemocenské dávky</t>
  </si>
  <si>
    <t>Projekt "Pracuj, zmeň svoj život"</t>
  </si>
  <si>
    <t>Pozemkové úpravy  Vojenské 1</t>
  </si>
  <si>
    <t>Pozemkové úpravy Vojenské 2</t>
  </si>
  <si>
    <t>Pozemkové úpravy , Brehy</t>
  </si>
  <si>
    <t>Pozemkové úpravy Čerchle</t>
  </si>
  <si>
    <t>Aktiváčne práce</t>
  </si>
  <si>
    <t>Dotácia TS - rozvoj obcí</t>
  </si>
  <si>
    <t>Komplexná oprava Námestia  P.O. Hviezdoslava</t>
  </si>
  <si>
    <t>Údržba verejného priestranstva</t>
  </si>
  <si>
    <t>Výsadba solitérnych stromov, ihličnanov a rozvolnenej výsadby</t>
  </si>
  <si>
    <t>Oprava asfaltovej plochy ihriska na ul.Komenského</t>
  </si>
  <si>
    <t>Propagácia a reklama</t>
  </si>
  <si>
    <t>08.2.0.</t>
  </si>
  <si>
    <t>Kultúrne služby</t>
  </si>
  <si>
    <t>Dotácia na činnosť vo výške inkasovaného nájmu</t>
  </si>
  <si>
    <t>Dotácia na činnosť DKN</t>
  </si>
  <si>
    <t>09.1.1.</t>
  </si>
  <si>
    <t>Predškolská výchova - MŠ</t>
  </si>
  <si>
    <t>09.1.2.</t>
  </si>
  <si>
    <t>Základné vzdelanie</t>
  </si>
  <si>
    <t>Vlastné príjmy (bez RK)</t>
  </si>
  <si>
    <t>09.5.0.1.</t>
  </si>
  <si>
    <t>Základná umelecká škola</t>
  </si>
  <si>
    <t>Dotácia na činnosť ZUŠ Ignáca Kolčáka (bez RK)</t>
  </si>
  <si>
    <t>Bežné výdavky spolu:</t>
  </si>
  <si>
    <t>Kapitálové výdavky:</t>
  </si>
  <si>
    <t>71xxxx</t>
  </si>
  <si>
    <t>Generel zelene</t>
  </si>
  <si>
    <t>Vybudovanie centra vodných športov- prezliekarne</t>
  </si>
  <si>
    <t>Prípravna a projektová dokumentácia- Dom smútku</t>
  </si>
  <si>
    <t>Vybudovanie detského ihriska na sídlisku Brehy</t>
  </si>
  <si>
    <t>Vybudovanie detského ihriska Čerchle</t>
  </si>
  <si>
    <t>Modernizácia umelej trávy v areáli MŠK</t>
  </si>
  <si>
    <t>Prípravna a projektová dokumentácia plynofikácie Čerchle</t>
  </si>
  <si>
    <t>Rekonštrukcia sociálnych zariadení, zdravotechniky a</t>
  </si>
  <si>
    <t>Hracie prvky a mobiliár pri MŠ Komenského</t>
  </si>
  <si>
    <t>Prípravna a projektová dokumentácia výstavba školky na ul. Komenského</t>
  </si>
  <si>
    <t xml:space="preserve"> rozvodov v budove  MŠ X Veterná</t>
  </si>
  <si>
    <t>Obstaranie špeciálnych učební ZŠ Slnečná-dotácia</t>
  </si>
  <si>
    <t>Rekonštrukcia jedálne Komenského</t>
  </si>
  <si>
    <t>Kapitálové výdavky spolu</t>
  </si>
  <si>
    <t>Plnenie rozpočtového hospodárenia:</t>
  </si>
  <si>
    <t>Príjmy bežného rozpočtu:</t>
  </si>
  <si>
    <t>Príjmy kapitálového rozpočtu:</t>
  </si>
  <si>
    <t>Výdavky bežného rozpočtu:</t>
  </si>
  <si>
    <t>Výdavky kapitálového rozpočtu:</t>
  </si>
  <si>
    <t>Výsledok rozpočtového hospodárenia</t>
  </si>
  <si>
    <t>Rekapitulácia:</t>
  </si>
  <si>
    <t>Bežné príjmy</t>
  </si>
  <si>
    <t>Kapitálové príjmy</t>
  </si>
  <si>
    <t>Finančné operácie príjmové</t>
  </si>
  <si>
    <t>Rozpočtové príjmy spolu</t>
  </si>
  <si>
    <t>Kapitálové výdavky</t>
  </si>
  <si>
    <t>Finančné operácie výdavkové</t>
  </si>
  <si>
    <t>Rozpočtové výdavky spolu</t>
  </si>
  <si>
    <t>Prípravna a projektová dokumentácia vybudovanie kanalizácie SO-01 stoka "A"-Príboj</t>
  </si>
  <si>
    <t>Dotácia - Súkromná ZUŠ Fernezová</t>
  </si>
  <si>
    <t xml:space="preserve">Dotácia - Súkromná ZUŠ Babuliaková </t>
  </si>
  <si>
    <t>Prípravna a projektová dokumentácia na výstavbu športovej haly pri ZŠ Komenského</t>
  </si>
  <si>
    <t>Obnova mobiliaru Domu smútku</t>
  </si>
  <si>
    <t>Rekonštrukcia verejného WC na Nábreží</t>
  </si>
  <si>
    <t>Realizácia športovej haly - I. fáza</t>
  </si>
  <si>
    <t>Rekonštrukcia podkrovných priestorov ZŠ Slnenčná</t>
  </si>
  <si>
    <t>Rozpočet na rok 2021 schválený Uznesením č. 133/2020, dňa 09.12.2020</t>
  </si>
  <si>
    <t>Milan Hubík</t>
  </si>
  <si>
    <t>primátor mesta</t>
  </si>
  <si>
    <t xml:space="preserve">            Rozpočet mesta Námestovo na rok 2021</t>
  </si>
  <si>
    <t>Zmena rozpočtu RO č.1/2021 schválená Uznesením č. 4/2021 dňa 17.02.2021</t>
  </si>
  <si>
    <t>Rozpočet 2021 + RO č.1/2021</t>
  </si>
  <si>
    <t>Vybudovanie odvodnenia ul. Severná</t>
  </si>
  <si>
    <t>Návrh zmeny RO č.2/2021</t>
  </si>
  <si>
    <t>10.2.0</t>
  </si>
  <si>
    <t>Ďalšie soc.služby-opatrovateľská služba</t>
  </si>
  <si>
    <t>72xxxx</t>
  </si>
  <si>
    <t>Nákup HIM</t>
  </si>
  <si>
    <t>Zmena rozpočtu rozpočtovým opatrením č.2/2021 v príjmovej časti</t>
  </si>
  <si>
    <t>Zmena rozpočtu rozpočtovým opatrením č.2/2021 v bežných výdavkov</t>
  </si>
  <si>
    <t>Bežné príjmy spolu</t>
  </si>
  <si>
    <t>Zmena rozpočtu rozpočtovým opatrením č.2/2021 v kapitálových výdavkov</t>
  </si>
  <si>
    <t>Rozpočet + RO č.2/2021</t>
  </si>
  <si>
    <t>Búracie práce na objektoch súp.č. 314,331</t>
  </si>
  <si>
    <t>Oprava oporného múru pri BD Slnečná č.161</t>
  </si>
  <si>
    <t>Projekt"Komplexná infraštruktúra knižnice"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</si>
</sst>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name val="Arial Narrow"/>
      <family val="2"/>
      <charset val="238"/>
    </font>
    <font>
      <sz val="12"/>
      <color indexed="8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indexed="8"/>
      <name val="Times New Roman"/>
      <family val="1"/>
      <charset val="238"/>
    </font>
    <font>
      <sz val="12"/>
      <color theme="1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Times New Roman"/>
      <family val="1"/>
      <charset val="238"/>
    </font>
    <font>
      <b/>
      <i/>
      <sz val="14"/>
      <color indexed="8"/>
      <name val="Arial Narrow"/>
      <family val="2"/>
      <charset val="238"/>
    </font>
    <font>
      <b/>
      <sz val="9"/>
      <name val="Arial Narrow"/>
      <family val="2"/>
      <charset val="238"/>
    </font>
    <font>
      <b/>
      <sz val="12"/>
      <color rgb="FFFF000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3" borderId="10" xfId="0" applyFont="1" applyFill="1" applyBorder="1" applyAlignment="1">
      <alignment wrapText="1"/>
    </xf>
    <xf numFmtId="49" fontId="2" fillId="2" borderId="10" xfId="0" applyNumberFormat="1" applyFont="1" applyFill="1" applyBorder="1" applyAlignment="1">
      <alignment horizontal="right" wrapText="1"/>
    </xf>
    <xf numFmtId="0" fontId="3" fillId="3" borderId="10" xfId="0" applyFont="1" applyFill="1" applyBorder="1" applyAlignment="1">
      <alignment wrapText="1"/>
    </xf>
    <xf numFmtId="2" fontId="2" fillId="3" borderId="10" xfId="0" applyNumberFormat="1" applyFont="1" applyFill="1" applyBorder="1" applyAlignment="1">
      <alignment wrapText="1"/>
    </xf>
    <xf numFmtId="1" fontId="1" fillId="3" borderId="10" xfId="0" applyNumberFormat="1" applyFont="1" applyFill="1" applyBorder="1" applyAlignment="1">
      <alignment wrapText="1"/>
    </xf>
    <xf numFmtId="0" fontId="2" fillId="3" borderId="10" xfId="0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1" fontId="2" fillId="3" borderId="10" xfId="0" applyNumberFormat="1" applyFont="1" applyFill="1" applyBorder="1" applyAlignment="1">
      <alignment wrapText="1"/>
    </xf>
    <xf numFmtId="49" fontId="4" fillId="2" borderId="10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0" fontId="3" fillId="3" borderId="11" xfId="0" applyFont="1" applyFill="1" applyBorder="1" applyAlignment="1">
      <alignment wrapText="1"/>
    </xf>
    <xf numFmtId="49" fontId="6" fillId="4" borderId="10" xfId="0" applyNumberFormat="1" applyFont="1" applyFill="1" applyBorder="1" applyAlignment="1">
      <alignment horizontal="right" wrapText="1"/>
    </xf>
    <xf numFmtId="0" fontId="3" fillId="4" borderId="10" xfId="0" applyFont="1" applyFill="1" applyBorder="1" applyAlignment="1">
      <alignment wrapText="1"/>
    </xf>
    <xf numFmtId="1" fontId="3" fillId="4" borderId="10" xfId="0" applyNumberFormat="1" applyFont="1" applyFill="1" applyBorder="1" applyAlignment="1">
      <alignment wrapText="1"/>
    </xf>
    <xf numFmtId="9" fontId="2" fillId="2" borderId="13" xfId="0" applyNumberFormat="1" applyFont="1" applyFill="1" applyBorder="1" applyAlignment="1">
      <alignment wrapText="1"/>
    </xf>
    <xf numFmtId="0" fontId="2" fillId="2" borderId="13" xfId="0" applyFont="1" applyFill="1" applyBorder="1" applyAlignment="1">
      <alignment wrapText="1"/>
    </xf>
    <xf numFmtId="49" fontId="6" fillId="2" borderId="10" xfId="0" applyNumberFormat="1" applyFont="1" applyFill="1" applyBorder="1" applyAlignment="1">
      <alignment horizontal="right" wrapText="1"/>
    </xf>
    <xf numFmtId="1" fontId="3" fillId="3" borderId="10" xfId="0" applyNumberFormat="1" applyFont="1" applyFill="1" applyBorder="1" applyAlignment="1">
      <alignment wrapText="1"/>
    </xf>
    <xf numFmtId="1" fontId="2" fillId="2" borderId="10" xfId="0" applyNumberFormat="1" applyFont="1" applyFill="1" applyBorder="1" applyAlignment="1">
      <alignment wrapText="1"/>
    </xf>
    <xf numFmtId="2" fontId="2" fillId="2" borderId="10" xfId="0" applyNumberFormat="1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49" fontId="2" fillId="3" borderId="10" xfId="0" applyNumberFormat="1" applyFont="1" applyFill="1" applyBorder="1" applyAlignment="1">
      <alignment horizontal="right" wrapText="1"/>
    </xf>
    <xf numFmtId="0" fontId="7" fillId="3" borderId="10" xfId="0" applyFont="1" applyFill="1" applyBorder="1" applyAlignment="1">
      <alignment wrapText="1"/>
    </xf>
    <xf numFmtId="49" fontId="2" fillId="4" borderId="10" xfId="0" applyNumberFormat="1" applyFont="1" applyFill="1" applyBorder="1" applyAlignment="1">
      <alignment horizontal="right" wrapText="1"/>
    </xf>
    <xf numFmtId="49" fontId="2" fillId="5" borderId="10" xfId="0" applyNumberFormat="1" applyFont="1" applyFill="1" applyBorder="1" applyAlignment="1">
      <alignment horizontal="right" wrapText="1"/>
    </xf>
    <xf numFmtId="0" fontId="3" fillId="5" borderId="10" xfId="0" applyFont="1" applyFill="1" applyBorder="1" applyAlignment="1">
      <alignment wrapText="1"/>
    </xf>
    <xf numFmtId="1" fontId="3" fillId="5" borderId="10" xfId="0" applyNumberFormat="1" applyFont="1" applyFill="1" applyBorder="1" applyAlignment="1">
      <alignment wrapText="1"/>
    </xf>
    <xf numFmtId="49" fontId="6" fillId="6" borderId="10" xfId="0" applyNumberFormat="1" applyFont="1" applyFill="1" applyBorder="1" applyAlignment="1">
      <alignment horizontal="right" wrapText="1"/>
    </xf>
    <xf numFmtId="0" fontId="3" fillId="6" borderId="10" xfId="0" applyFont="1" applyFill="1" applyBorder="1" applyAlignment="1">
      <alignment wrapText="1"/>
    </xf>
    <xf numFmtId="1" fontId="3" fillId="6" borderId="10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wrapText="1"/>
    </xf>
    <xf numFmtId="10" fontId="2" fillId="2" borderId="13" xfId="0" applyNumberFormat="1" applyFont="1" applyFill="1" applyBorder="1" applyAlignment="1">
      <alignment wrapText="1"/>
    </xf>
    <xf numFmtId="49" fontId="2" fillId="6" borderId="10" xfId="0" applyNumberFormat="1" applyFont="1" applyFill="1" applyBorder="1" applyAlignment="1">
      <alignment horizontal="right" wrapText="1"/>
    </xf>
    <xf numFmtId="49" fontId="6" fillId="7" borderId="10" xfId="0" applyNumberFormat="1" applyFont="1" applyFill="1" applyBorder="1" applyAlignment="1">
      <alignment horizontal="right" wrapText="1"/>
    </xf>
    <xf numFmtId="0" fontId="3" fillId="7" borderId="10" xfId="0" applyFont="1" applyFill="1" applyBorder="1" applyAlignment="1">
      <alignment wrapText="1"/>
    </xf>
    <xf numFmtId="49" fontId="5" fillId="2" borderId="10" xfId="0" applyNumberFormat="1" applyFont="1" applyFill="1" applyBorder="1" applyAlignment="1">
      <alignment horizontal="right" wrapText="1"/>
    </xf>
    <xf numFmtId="49" fontId="2" fillId="7" borderId="10" xfId="0" applyNumberFormat="1" applyFont="1" applyFill="1" applyBorder="1" applyAlignment="1">
      <alignment horizontal="right" wrapText="1"/>
    </xf>
    <xf numFmtId="1" fontId="3" fillId="7" borderId="10" xfId="0" applyNumberFormat="1" applyFont="1" applyFill="1" applyBorder="1" applyAlignment="1">
      <alignment wrapText="1"/>
    </xf>
    <xf numFmtId="49" fontId="2" fillId="8" borderId="10" xfId="0" applyNumberFormat="1" applyFont="1" applyFill="1" applyBorder="1" applyAlignment="1">
      <alignment horizontal="right" wrapText="1"/>
    </xf>
    <xf numFmtId="0" fontId="3" fillId="8" borderId="10" xfId="0" applyFont="1" applyFill="1" applyBorder="1" applyAlignment="1">
      <alignment wrapText="1"/>
    </xf>
    <xf numFmtId="49" fontId="2" fillId="9" borderId="10" xfId="0" applyNumberFormat="1" applyFont="1" applyFill="1" applyBorder="1" applyAlignment="1">
      <alignment horizontal="right" wrapText="1"/>
    </xf>
    <xf numFmtId="0" fontId="3" fillId="9" borderId="10" xfId="0" applyFont="1" applyFill="1" applyBorder="1" applyAlignment="1">
      <alignment wrapText="1"/>
    </xf>
    <xf numFmtId="1" fontId="3" fillId="8" borderId="10" xfId="0" applyNumberFormat="1" applyFont="1" applyFill="1" applyBorder="1" applyAlignment="1">
      <alignment wrapText="1"/>
    </xf>
    <xf numFmtId="1" fontId="3" fillId="9" borderId="10" xfId="0" applyNumberFormat="1" applyFont="1" applyFill="1" applyBorder="1" applyAlignment="1">
      <alignment wrapText="1"/>
    </xf>
    <xf numFmtId="0" fontId="1" fillId="3" borderId="9" xfId="0" applyFont="1" applyFill="1" applyBorder="1" applyAlignment="1">
      <alignment wrapText="1"/>
    </xf>
    <xf numFmtId="1" fontId="1" fillId="3" borderId="9" xfId="0" applyNumberFormat="1" applyFont="1" applyFill="1" applyBorder="1" applyAlignment="1">
      <alignment wrapText="1"/>
    </xf>
    <xf numFmtId="1" fontId="6" fillId="2" borderId="10" xfId="0" applyNumberFormat="1" applyFont="1" applyFill="1" applyBorder="1" applyAlignment="1">
      <alignment wrapText="1"/>
    </xf>
    <xf numFmtId="1" fontId="6" fillId="6" borderId="10" xfId="0" applyNumberFormat="1" applyFont="1" applyFill="1" applyBorder="1" applyAlignment="1">
      <alignment wrapText="1"/>
    </xf>
    <xf numFmtId="1" fontId="6" fillId="8" borderId="10" xfId="0" applyNumberFormat="1" applyFont="1" applyFill="1" applyBorder="1" applyAlignment="1">
      <alignment wrapText="1"/>
    </xf>
    <xf numFmtId="1" fontId="6" fillId="4" borderId="10" xfId="0" applyNumberFormat="1" applyFont="1" applyFill="1" applyBorder="1" applyAlignment="1">
      <alignment wrapText="1"/>
    </xf>
    <xf numFmtId="1" fontId="6" fillId="5" borderId="10" xfId="0" applyNumberFormat="1" applyFont="1" applyFill="1" applyBorder="1" applyAlignment="1">
      <alignment wrapText="1"/>
    </xf>
    <xf numFmtId="0" fontId="2" fillId="4" borderId="13" xfId="0" applyFont="1" applyFill="1" applyBorder="1" applyAlignment="1">
      <alignment wrapText="1"/>
    </xf>
    <xf numFmtId="9" fontId="2" fillId="4" borderId="13" xfId="0" applyNumberFormat="1" applyFont="1" applyFill="1" applyBorder="1" applyAlignment="1">
      <alignment wrapText="1"/>
    </xf>
    <xf numFmtId="0" fontId="2" fillId="6" borderId="13" xfId="0" applyFont="1" applyFill="1" applyBorder="1" applyAlignment="1">
      <alignment wrapText="1"/>
    </xf>
    <xf numFmtId="0" fontId="2" fillId="8" borderId="13" xfId="0" applyFont="1" applyFill="1" applyBorder="1" applyAlignment="1">
      <alignment wrapText="1"/>
    </xf>
    <xf numFmtId="0" fontId="2" fillId="5" borderId="13" xfId="0" applyFont="1" applyFill="1" applyBorder="1" applyAlignment="1">
      <alignment wrapText="1"/>
    </xf>
    <xf numFmtId="0" fontId="6" fillId="6" borderId="13" xfId="0" applyFont="1" applyFill="1" applyBorder="1" applyAlignment="1">
      <alignment wrapText="1"/>
    </xf>
    <xf numFmtId="0" fontId="2" fillId="7" borderId="13" xfId="0" applyFont="1" applyFill="1" applyBorder="1" applyAlignment="1">
      <alignment wrapText="1"/>
    </xf>
    <xf numFmtId="0" fontId="6" fillId="7" borderId="13" xfId="0" applyFont="1" applyFill="1" applyBorder="1" applyAlignment="1">
      <alignment wrapText="1"/>
    </xf>
    <xf numFmtId="1" fontId="6" fillId="7" borderId="10" xfId="0" applyNumberFormat="1" applyFont="1" applyFill="1" applyBorder="1" applyAlignment="1">
      <alignment wrapText="1"/>
    </xf>
    <xf numFmtId="1" fontId="2" fillId="7" borderId="13" xfId="0" applyNumberFormat="1" applyFont="1" applyFill="1" applyBorder="1" applyAlignment="1">
      <alignment wrapText="1"/>
    </xf>
    <xf numFmtId="1" fontId="2" fillId="6" borderId="13" xfId="0" applyNumberFormat="1" applyFont="1" applyFill="1" applyBorder="1" applyAlignment="1">
      <alignment wrapText="1"/>
    </xf>
    <xf numFmtId="1" fontId="2" fillId="8" borderId="13" xfId="0" applyNumberFormat="1" applyFont="1" applyFill="1" applyBorder="1" applyAlignment="1">
      <alignment wrapText="1"/>
    </xf>
    <xf numFmtId="0" fontId="9" fillId="3" borderId="10" xfId="0" applyFont="1" applyFill="1" applyBorder="1" applyAlignment="1">
      <alignment wrapText="1"/>
    </xf>
    <xf numFmtId="0" fontId="2" fillId="6" borderId="10" xfId="0" applyFont="1" applyFill="1" applyBorder="1" applyAlignment="1">
      <alignment wrapText="1"/>
    </xf>
    <xf numFmtId="0" fontId="2" fillId="4" borderId="10" xfId="0" applyFont="1" applyFill="1" applyBorder="1" applyAlignment="1">
      <alignment wrapText="1"/>
    </xf>
    <xf numFmtId="2" fontId="2" fillId="4" borderId="10" xfId="0" applyNumberFormat="1" applyFont="1" applyFill="1" applyBorder="1" applyAlignment="1">
      <alignment wrapText="1"/>
    </xf>
    <xf numFmtId="1" fontId="2" fillId="6" borderId="10" xfId="0" applyNumberFormat="1" applyFont="1" applyFill="1" applyBorder="1" applyAlignment="1">
      <alignment wrapText="1"/>
    </xf>
    <xf numFmtId="0" fontId="6" fillId="6" borderId="10" xfId="0" applyFont="1" applyFill="1" applyBorder="1" applyAlignment="1">
      <alignment wrapText="1"/>
    </xf>
    <xf numFmtId="0" fontId="6" fillId="3" borderId="10" xfId="0" applyFont="1" applyFill="1" applyBorder="1" applyAlignment="1">
      <alignment wrapText="1"/>
    </xf>
    <xf numFmtId="1" fontId="6" fillId="3" borderId="10" xfId="0" applyNumberFormat="1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6" fillId="7" borderId="10" xfId="0" applyFont="1" applyFill="1" applyBorder="1" applyAlignment="1">
      <alignment wrapText="1"/>
    </xf>
    <xf numFmtId="0" fontId="2" fillId="7" borderId="10" xfId="0" applyFont="1" applyFill="1" applyBorder="1" applyAlignment="1">
      <alignment wrapText="1"/>
    </xf>
    <xf numFmtId="1" fontId="2" fillId="7" borderId="10" xfId="0" applyNumberFormat="1" applyFont="1" applyFill="1" applyBorder="1" applyAlignment="1">
      <alignment wrapText="1"/>
    </xf>
    <xf numFmtId="0" fontId="1" fillId="7" borderId="10" xfId="0" applyFont="1" applyFill="1" applyBorder="1" applyAlignment="1">
      <alignment wrapText="1"/>
    </xf>
    <xf numFmtId="0" fontId="1" fillId="3" borderId="10" xfId="0" applyFont="1" applyFill="1" applyBorder="1" applyAlignment="1">
      <alignment horizontal="right" wrapText="1"/>
    </xf>
    <xf numFmtId="2" fontId="2" fillId="5" borderId="10" xfId="0" applyNumberFormat="1" applyFont="1" applyFill="1" applyBorder="1" applyAlignment="1">
      <alignment wrapText="1"/>
    </xf>
    <xf numFmtId="0" fontId="2" fillId="8" borderId="10" xfId="0" applyFont="1" applyFill="1" applyBorder="1" applyAlignment="1">
      <alignment wrapText="1"/>
    </xf>
    <xf numFmtId="0" fontId="6" fillId="4" borderId="13" xfId="0" applyFont="1" applyFill="1" applyBorder="1" applyAlignment="1">
      <alignment wrapText="1"/>
    </xf>
    <xf numFmtId="0" fontId="6" fillId="4" borderId="10" xfId="0" applyFont="1" applyFill="1" applyBorder="1" applyAlignment="1">
      <alignment wrapText="1"/>
    </xf>
    <xf numFmtId="0" fontId="10" fillId="3" borderId="0" xfId="0" applyFont="1" applyFill="1" applyBorder="1" applyAlignment="1">
      <alignment wrapText="1"/>
    </xf>
    <xf numFmtId="49" fontId="6" fillId="3" borderId="10" xfId="0" applyNumberFormat="1" applyFont="1" applyFill="1" applyBorder="1" applyAlignment="1">
      <alignment horizontal="right" wrapText="1"/>
    </xf>
    <xf numFmtId="0" fontId="6" fillId="3" borderId="13" xfId="0" applyFont="1" applyFill="1" applyBorder="1" applyAlignment="1">
      <alignment wrapText="1"/>
    </xf>
    <xf numFmtId="49" fontId="6" fillId="3" borderId="9" xfId="0" applyNumberFormat="1" applyFont="1" applyFill="1" applyBorder="1" applyAlignment="1">
      <alignment horizontal="right" wrapText="1"/>
    </xf>
    <xf numFmtId="1" fontId="3" fillId="3" borderId="9" xfId="0" applyNumberFormat="1" applyFont="1" applyFill="1" applyBorder="1" applyAlignment="1">
      <alignment wrapText="1"/>
    </xf>
    <xf numFmtId="0" fontId="6" fillId="3" borderId="12" xfId="0" applyFont="1" applyFill="1" applyBorder="1" applyAlignment="1">
      <alignment wrapText="1"/>
    </xf>
    <xf numFmtId="1" fontId="6" fillId="3" borderId="9" xfId="0" applyNumberFormat="1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8" fillId="3" borderId="0" xfId="0" applyFont="1" applyFill="1" applyBorder="1" applyAlignment="1">
      <alignment horizontal="center" wrapText="1"/>
    </xf>
  </cellXfs>
  <cellStyles count="1">
    <cellStyle name="Normáln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449874</xdr:colOff>
      <xdr:row>1</xdr:row>
      <xdr:rowOff>196298</xdr:rowOff>
    </xdr:from>
    <xdr:to>
      <xdr:col>2</xdr:col>
      <xdr:colOff>457200</xdr:colOff>
      <xdr:row>5</xdr:row>
      <xdr:rowOff>9620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9874" y="196298"/>
          <a:ext cx="588351" cy="6324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9"/>
  <sheetViews>
    <sheetView tabSelected="1" topLeftCell="B74" workbookViewId="0">
      <selection activeCell="I120" sqref="I120"/>
    </sheetView>
  </sheetViews>
  <sheetFormatPr defaultColWidth="16.5703125" defaultRowHeight="15.75" x14ac:dyDescent="0.25"/>
  <cols>
    <col min="1" max="1" width="7" style="7" hidden="1" customWidth="1"/>
    <col min="2" max="2" width="8.7109375" style="7" customWidth="1"/>
    <col min="3" max="3" width="74" style="1" customWidth="1"/>
    <col min="4" max="4" width="15.140625" style="1" customWidth="1"/>
    <col min="5" max="5" width="12.5703125" style="7" customWidth="1"/>
    <col min="6" max="6" width="11.85546875" style="7" customWidth="1"/>
    <col min="7" max="7" width="10.5703125" style="7" customWidth="1"/>
    <col min="8" max="8" width="9.5703125" style="7" customWidth="1"/>
    <col min="9" max="9" width="13.140625" style="7" customWidth="1"/>
    <col min="10" max="223" width="9.140625" style="7" customWidth="1"/>
    <col min="224" max="224" width="9.28515625" style="7" customWidth="1"/>
    <col min="225" max="225" width="52.28515625" style="7" customWidth="1"/>
    <col min="226" max="226" width="16.5703125" style="7" customWidth="1"/>
    <col min="227" max="227" width="12.5703125" style="7" customWidth="1"/>
    <col min="228" max="228" width="16.5703125" style="7" customWidth="1"/>
    <col min="229" max="229" width="9.5703125" style="7" customWidth="1"/>
    <col min="230" max="230" width="11.7109375" style="7" customWidth="1"/>
    <col min="231" max="231" width="10.42578125" style="7" customWidth="1"/>
    <col min="232" max="232" width="16.5703125" style="7" customWidth="1"/>
    <col min="233" max="233" width="11.140625" style="7" customWidth="1"/>
    <col min="234" max="16384" width="16.5703125" style="7"/>
  </cols>
  <sheetData>
    <row r="1" spans="1:9" s="14" customFormat="1" hidden="1" x14ac:dyDescent="0.25">
      <c r="A1" s="10"/>
      <c r="B1" s="11"/>
      <c r="C1" s="12"/>
      <c r="D1" s="12"/>
      <c r="E1" s="13"/>
    </row>
    <row r="2" spans="1:9" s="15" customFormat="1" x14ac:dyDescent="0.25">
      <c r="B2" s="16"/>
      <c r="C2" s="17"/>
      <c r="D2" s="17"/>
    </row>
    <row r="3" spans="1:9" s="15" customFormat="1" ht="18" x14ac:dyDescent="0.25">
      <c r="B3" s="18"/>
      <c r="C3" s="101" t="s">
        <v>83</v>
      </c>
      <c r="D3" s="101"/>
    </row>
    <row r="4" spans="1:9" s="15" customFormat="1" x14ac:dyDescent="0.25">
      <c r="B4" s="18"/>
      <c r="C4" s="17"/>
      <c r="D4" s="17"/>
    </row>
    <row r="5" spans="1:9" s="15" customFormat="1" ht="15" customHeight="1" x14ac:dyDescent="0.25">
      <c r="B5" s="18"/>
      <c r="C5" s="17"/>
      <c r="D5" s="17"/>
    </row>
    <row r="6" spans="1:9" s="15" customFormat="1" ht="15" customHeight="1" x14ac:dyDescent="0.25">
      <c r="B6" s="18"/>
      <c r="C6" s="17"/>
      <c r="D6" s="17"/>
    </row>
    <row r="7" spans="1:9" s="15" customFormat="1" ht="15" customHeight="1" x14ac:dyDescent="0.25">
      <c r="B7" s="18"/>
      <c r="C7" s="17"/>
      <c r="D7" s="17"/>
    </row>
    <row r="8" spans="1:9" s="19" customFormat="1" x14ac:dyDescent="0.25">
      <c r="A8" s="15"/>
      <c r="B8" s="18"/>
      <c r="C8" s="93" t="s">
        <v>92</v>
      </c>
      <c r="D8" s="17"/>
    </row>
    <row r="9" spans="1:9" s="20" customFormat="1" ht="90" customHeight="1" x14ac:dyDescent="0.25">
      <c r="B9" s="21"/>
      <c r="C9" s="22" t="s">
        <v>0</v>
      </c>
      <c r="D9" s="3" t="s">
        <v>80</v>
      </c>
      <c r="E9" s="75" t="s">
        <v>84</v>
      </c>
      <c r="F9" s="3" t="s">
        <v>85</v>
      </c>
      <c r="G9" s="20" t="s">
        <v>87</v>
      </c>
      <c r="H9" s="20" t="s">
        <v>96</v>
      </c>
    </row>
    <row r="10" spans="1:9" ht="17.100000000000001" customHeight="1" x14ac:dyDescent="0.25">
      <c r="B10" s="23">
        <v>100</v>
      </c>
      <c r="C10" s="24" t="s">
        <v>1</v>
      </c>
      <c r="D10" s="25">
        <f>D12</f>
        <v>5441563</v>
      </c>
      <c r="E10" s="64"/>
      <c r="F10" s="61">
        <f>E10+D10</f>
        <v>5441563</v>
      </c>
      <c r="G10" s="77"/>
      <c r="H10" s="61">
        <f>H12</f>
        <v>5648982</v>
      </c>
      <c r="I10" s="30"/>
    </row>
    <row r="11" spans="1:9" ht="17.100000000000001" customHeight="1" x14ac:dyDescent="0.25">
      <c r="B11" s="2"/>
      <c r="E11" s="27"/>
      <c r="F11" s="30"/>
    </row>
    <row r="12" spans="1:9" ht="17.100000000000001" customHeight="1" x14ac:dyDescent="0.25">
      <c r="B12" s="28">
        <v>110</v>
      </c>
      <c r="C12" s="3" t="s">
        <v>2</v>
      </c>
      <c r="D12" s="29">
        <f>D13</f>
        <v>5441563</v>
      </c>
      <c r="E12" s="27"/>
      <c r="F12" s="58">
        <f t="shared" ref="F12:F13" si="0">E12+D12</f>
        <v>5441563</v>
      </c>
      <c r="H12" s="58">
        <f>H13</f>
        <v>5648982</v>
      </c>
    </row>
    <row r="13" spans="1:9" ht="17.100000000000001" customHeight="1" x14ac:dyDescent="0.25">
      <c r="B13" s="2" t="s">
        <v>3</v>
      </c>
      <c r="C13" s="1" t="s">
        <v>4</v>
      </c>
      <c r="D13" s="5">
        <v>5441563</v>
      </c>
      <c r="E13" s="26"/>
      <c r="F13" s="30">
        <f t="shared" si="0"/>
        <v>5441563</v>
      </c>
      <c r="G13" s="7">
        <v>207419</v>
      </c>
      <c r="H13" s="30">
        <f>G13+F13</f>
        <v>5648982</v>
      </c>
    </row>
    <row r="14" spans="1:9" ht="17.100000000000001" customHeight="1" x14ac:dyDescent="0.25">
      <c r="B14" s="2"/>
      <c r="C14" s="7"/>
      <c r="F14" s="30"/>
      <c r="H14" s="30"/>
    </row>
    <row r="15" spans="1:9" ht="17.100000000000001" customHeight="1" x14ac:dyDescent="0.25">
      <c r="B15" s="23"/>
      <c r="C15" s="24" t="s">
        <v>94</v>
      </c>
      <c r="D15" s="25">
        <v>9275002</v>
      </c>
      <c r="E15" s="91"/>
      <c r="F15" s="61">
        <v>9276763</v>
      </c>
      <c r="G15" s="92"/>
      <c r="H15" s="61">
        <v>9484182</v>
      </c>
    </row>
    <row r="16" spans="1:9" ht="17.100000000000001" customHeight="1" x14ac:dyDescent="0.25">
      <c r="B16" s="94"/>
      <c r="C16" s="3"/>
      <c r="D16" s="29"/>
      <c r="E16" s="95"/>
      <c r="F16" s="82"/>
      <c r="G16" s="81"/>
      <c r="H16" s="82"/>
    </row>
    <row r="17" spans="2:8" ht="17.100000000000001" customHeight="1" x14ac:dyDescent="0.25">
      <c r="B17" s="94"/>
      <c r="C17" s="3"/>
      <c r="D17" s="29"/>
      <c r="E17" s="81"/>
      <c r="F17" s="82"/>
      <c r="G17" s="81"/>
      <c r="H17" s="82"/>
    </row>
    <row r="18" spans="2:8" ht="17.100000000000001" customHeight="1" x14ac:dyDescent="0.25">
      <c r="B18" s="96"/>
      <c r="C18" s="93" t="s">
        <v>93</v>
      </c>
      <c r="D18" s="97"/>
      <c r="E18" s="98"/>
      <c r="F18" s="99"/>
      <c r="G18" s="100"/>
      <c r="H18" s="99"/>
    </row>
    <row r="19" spans="2:8" ht="17.100000000000001" customHeight="1" x14ac:dyDescent="0.25">
      <c r="B19" s="28"/>
      <c r="C19" s="22" t="s">
        <v>5</v>
      </c>
      <c r="E19" s="27"/>
      <c r="F19" s="30"/>
      <c r="H19" s="30"/>
    </row>
    <row r="20" spans="2:8" ht="17.100000000000001" customHeight="1" x14ac:dyDescent="0.25">
      <c r="B20" s="2"/>
      <c r="E20" s="27"/>
      <c r="F20" s="30"/>
      <c r="H20" s="30"/>
    </row>
    <row r="21" spans="2:8" ht="17.100000000000001" customHeight="1" x14ac:dyDescent="0.25">
      <c r="B21" s="39" t="s">
        <v>11</v>
      </c>
      <c r="C21" s="40" t="s">
        <v>12</v>
      </c>
      <c r="D21" s="41">
        <f>SUM(D22:D40)</f>
        <v>442414</v>
      </c>
      <c r="E21" s="65"/>
      <c r="F21" s="59">
        <f t="shared" ref="F21:F40" si="1">E21+D21</f>
        <v>442414</v>
      </c>
      <c r="G21" s="80"/>
      <c r="H21" s="59">
        <f>SUM(H22:H40)</f>
        <v>504314</v>
      </c>
    </row>
    <row r="22" spans="2:8" ht="17.100000000000001" customHeight="1" x14ac:dyDescent="0.25">
      <c r="B22" s="2" t="s">
        <v>6</v>
      </c>
      <c r="C22" s="1" t="s">
        <v>13</v>
      </c>
      <c r="D22" s="1">
        <v>4235</v>
      </c>
      <c r="E22" s="26"/>
      <c r="F22" s="30">
        <f t="shared" si="1"/>
        <v>4235</v>
      </c>
      <c r="H22" s="30">
        <f t="shared" ref="H22:H40" si="2">G22+F22</f>
        <v>4235</v>
      </c>
    </row>
    <row r="23" spans="2:8" ht="17.100000000000001" customHeight="1" x14ac:dyDescent="0.25">
      <c r="B23" s="2" t="s">
        <v>7</v>
      </c>
      <c r="C23" s="1" t="s">
        <v>14</v>
      </c>
      <c r="D23" s="5">
        <v>1482</v>
      </c>
      <c r="E23" s="27"/>
      <c r="F23" s="30">
        <f t="shared" si="1"/>
        <v>1482</v>
      </c>
      <c r="H23" s="30">
        <f t="shared" si="2"/>
        <v>1482</v>
      </c>
    </row>
    <row r="24" spans="2:8" ht="17.100000000000001" customHeight="1" x14ac:dyDescent="0.25">
      <c r="B24" s="2" t="s">
        <v>8</v>
      </c>
      <c r="C24" s="1" t="s">
        <v>15</v>
      </c>
      <c r="D24" s="1">
        <v>1000</v>
      </c>
      <c r="E24" s="27"/>
      <c r="F24" s="30">
        <f t="shared" si="1"/>
        <v>1000</v>
      </c>
      <c r="H24" s="30">
        <f t="shared" si="2"/>
        <v>1000</v>
      </c>
    </row>
    <row r="25" spans="2:8" ht="17.100000000000001" customHeight="1" x14ac:dyDescent="0.25">
      <c r="B25" s="2" t="s">
        <v>9</v>
      </c>
      <c r="C25" s="1" t="s">
        <v>16</v>
      </c>
      <c r="D25" s="1">
        <v>100</v>
      </c>
      <c r="E25" s="27"/>
      <c r="F25" s="30">
        <f t="shared" si="1"/>
        <v>100</v>
      </c>
      <c r="H25" s="30">
        <f t="shared" si="2"/>
        <v>100</v>
      </c>
    </row>
    <row r="26" spans="2:8" ht="17.100000000000001" customHeight="1" x14ac:dyDescent="0.25">
      <c r="B26" s="2" t="s">
        <v>10</v>
      </c>
      <c r="C26" s="1" t="s">
        <v>17</v>
      </c>
      <c r="D26" s="1">
        <v>16815</v>
      </c>
      <c r="E26" s="27"/>
      <c r="F26" s="30">
        <f t="shared" si="1"/>
        <v>16815</v>
      </c>
      <c r="H26" s="30">
        <f t="shared" si="2"/>
        <v>16815</v>
      </c>
    </row>
    <row r="27" spans="2:8" ht="17.100000000000001" customHeight="1" x14ac:dyDescent="0.25">
      <c r="B27" s="2" t="s">
        <v>8</v>
      </c>
      <c r="C27" s="1" t="s">
        <v>18</v>
      </c>
      <c r="D27" s="1">
        <v>31310</v>
      </c>
      <c r="E27" s="27"/>
      <c r="F27" s="30">
        <f t="shared" si="1"/>
        <v>31310</v>
      </c>
      <c r="H27" s="30">
        <f t="shared" si="2"/>
        <v>31310</v>
      </c>
    </row>
    <row r="28" spans="2:8" ht="17.100000000000001" customHeight="1" x14ac:dyDescent="0.25">
      <c r="B28" s="2" t="s">
        <v>8</v>
      </c>
      <c r="C28" s="1" t="s">
        <v>19</v>
      </c>
      <c r="D28" s="1">
        <v>12636</v>
      </c>
      <c r="E28" s="27"/>
      <c r="F28" s="30">
        <f t="shared" si="1"/>
        <v>12636</v>
      </c>
      <c r="H28" s="30">
        <f t="shared" si="2"/>
        <v>12636</v>
      </c>
    </row>
    <row r="29" spans="2:8" ht="17.100000000000001" customHeight="1" x14ac:dyDescent="0.25">
      <c r="B29" s="2" t="s">
        <v>8</v>
      </c>
      <c r="C29" s="1" t="s">
        <v>20</v>
      </c>
      <c r="D29" s="1">
        <v>13632</v>
      </c>
      <c r="E29" s="27"/>
      <c r="F29" s="30">
        <f t="shared" si="1"/>
        <v>13632</v>
      </c>
      <c r="H29" s="30">
        <f t="shared" si="2"/>
        <v>13632</v>
      </c>
    </row>
    <row r="30" spans="2:8" ht="17.100000000000001" customHeight="1" x14ac:dyDescent="0.25">
      <c r="B30" s="2" t="s">
        <v>8</v>
      </c>
      <c r="C30" s="1" t="s">
        <v>21</v>
      </c>
      <c r="D30" s="1">
        <v>83664</v>
      </c>
      <c r="E30" s="27"/>
      <c r="F30" s="30">
        <f t="shared" si="1"/>
        <v>83664</v>
      </c>
      <c r="H30" s="30">
        <f t="shared" si="2"/>
        <v>83664</v>
      </c>
    </row>
    <row r="31" spans="2:8" ht="17.100000000000001" customHeight="1" x14ac:dyDescent="0.25">
      <c r="B31" s="2" t="s">
        <v>8</v>
      </c>
      <c r="C31" s="1" t="s">
        <v>22</v>
      </c>
      <c r="D31" s="1">
        <v>1540</v>
      </c>
      <c r="E31" s="27"/>
      <c r="F31" s="30">
        <f t="shared" si="1"/>
        <v>1540</v>
      </c>
      <c r="H31" s="30">
        <f t="shared" si="2"/>
        <v>1540</v>
      </c>
    </row>
    <row r="32" spans="2:8" ht="17.100000000000001" customHeight="1" x14ac:dyDescent="0.25">
      <c r="B32" s="2" t="s">
        <v>9</v>
      </c>
      <c r="C32" s="1" t="s">
        <v>23</v>
      </c>
      <c r="D32" s="1">
        <v>150000</v>
      </c>
      <c r="E32" s="43"/>
      <c r="F32" s="30">
        <f t="shared" si="1"/>
        <v>150000</v>
      </c>
      <c r="G32" s="30"/>
      <c r="H32" s="30">
        <f t="shared" si="2"/>
        <v>150000</v>
      </c>
    </row>
    <row r="33" spans="2:8" ht="17.100000000000001" customHeight="1" x14ac:dyDescent="0.25">
      <c r="B33" s="2" t="s">
        <v>8</v>
      </c>
      <c r="C33" s="1" t="s">
        <v>24</v>
      </c>
      <c r="D33" s="1">
        <v>50000</v>
      </c>
      <c r="E33" s="27"/>
      <c r="F33" s="30">
        <f t="shared" si="1"/>
        <v>50000</v>
      </c>
      <c r="H33" s="30">
        <f t="shared" si="2"/>
        <v>50000</v>
      </c>
    </row>
    <row r="34" spans="2:8" ht="17.100000000000001" customHeight="1" x14ac:dyDescent="0.25">
      <c r="B34" s="2" t="s">
        <v>8</v>
      </c>
      <c r="C34" s="1" t="s">
        <v>25</v>
      </c>
      <c r="D34" s="1">
        <v>15000</v>
      </c>
      <c r="E34" s="27"/>
      <c r="F34" s="30">
        <f t="shared" si="1"/>
        <v>15000</v>
      </c>
      <c r="H34" s="30">
        <f t="shared" si="2"/>
        <v>15000</v>
      </c>
    </row>
    <row r="35" spans="2:8" ht="17.100000000000001" customHeight="1" x14ac:dyDescent="0.25">
      <c r="B35" s="2" t="s">
        <v>10</v>
      </c>
      <c r="C35" s="1" t="s">
        <v>26</v>
      </c>
      <c r="D35" s="1">
        <v>15000</v>
      </c>
      <c r="E35" s="27"/>
      <c r="F35" s="30">
        <f t="shared" si="1"/>
        <v>15000</v>
      </c>
      <c r="H35" s="30">
        <f t="shared" si="2"/>
        <v>15000</v>
      </c>
    </row>
    <row r="36" spans="2:8" ht="17.100000000000001" customHeight="1" x14ac:dyDescent="0.25">
      <c r="B36" s="2" t="s">
        <v>8</v>
      </c>
      <c r="C36" s="1" t="s">
        <v>27</v>
      </c>
      <c r="D36" s="1">
        <v>40000</v>
      </c>
      <c r="E36" s="27"/>
      <c r="F36" s="30">
        <f t="shared" si="1"/>
        <v>40000</v>
      </c>
      <c r="H36" s="30">
        <f t="shared" si="2"/>
        <v>40000</v>
      </c>
    </row>
    <row r="37" spans="2:8" ht="17.100000000000001" customHeight="1" x14ac:dyDescent="0.25">
      <c r="B37" s="2" t="s">
        <v>10</v>
      </c>
      <c r="C37" s="1" t="s">
        <v>97</v>
      </c>
      <c r="E37" s="27"/>
      <c r="F37" s="30"/>
      <c r="G37" s="83">
        <v>44500</v>
      </c>
      <c r="H37" s="30">
        <f t="shared" si="2"/>
        <v>44500</v>
      </c>
    </row>
    <row r="38" spans="2:8" ht="17.100000000000001" customHeight="1" x14ac:dyDescent="0.25">
      <c r="B38" s="2" t="s">
        <v>10</v>
      </c>
      <c r="C38" s="1" t="s">
        <v>98</v>
      </c>
      <c r="E38" s="27"/>
      <c r="F38" s="30"/>
      <c r="G38" s="83">
        <v>17400</v>
      </c>
      <c r="H38" s="30">
        <f t="shared" si="2"/>
        <v>17400</v>
      </c>
    </row>
    <row r="39" spans="2:8" ht="17.100000000000001" customHeight="1" x14ac:dyDescent="0.25">
      <c r="B39" s="2" t="s">
        <v>8</v>
      </c>
      <c r="C39" s="1" t="s">
        <v>76</v>
      </c>
      <c r="D39" s="1">
        <v>5000</v>
      </c>
      <c r="E39" s="27"/>
      <c r="F39" s="30">
        <f t="shared" si="1"/>
        <v>5000</v>
      </c>
      <c r="H39" s="30">
        <f t="shared" si="2"/>
        <v>5000</v>
      </c>
    </row>
    <row r="40" spans="2:8" ht="17.100000000000001" customHeight="1" x14ac:dyDescent="0.25">
      <c r="B40" s="2" t="s">
        <v>8</v>
      </c>
      <c r="C40" s="1" t="s">
        <v>28</v>
      </c>
      <c r="D40" s="1">
        <v>1000</v>
      </c>
      <c r="E40" s="27"/>
      <c r="F40" s="30">
        <f t="shared" si="1"/>
        <v>1000</v>
      </c>
      <c r="H40" s="30">
        <f t="shared" si="2"/>
        <v>1000</v>
      </c>
    </row>
    <row r="41" spans="2:8" ht="17.100000000000001" customHeight="1" x14ac:dyDescent="0.25">
      <c r="B41" s="2"/>
      <c r="E41" s="27"/>
      <c r="F41" s="30"/>
      <c r="H41" s="30"/>
    </row>
    <row r="42" spans="2:8" ht="17.100000000000001" customHeight="1" x14ac:dyDescent="0.25">
      <c r="B42" s="39" t="s">
        <v>29</v>
      </c>
      <c r="C42" s="40" t="s">
        <v>30</v>
      </c>
      <c r="D42" s="40">
        <f>SUM(D43:D46)</f>
        <v>187000</v>
      </c>
      <c r="E42" s="68"/>
      <c r="F42" s="59">
        <f>SUM(F43:F45)</f>
        <v>187000</v>
      </c>
      <c r="G42" s="80"/>
      <c r="H42" s="59">
        <f>SUM(H43:H45)</f>
        <v>197000</v>
      </c>
    </row>
    <row r="43" spans="2:8" ht="17.100000000000001" customHeight="1" x14ac:dyDescent="0.25">
      <c r="B43" s="2" t="s">
        <v>9</v>
      </c>
      <c r="C43" s="1" t="s">
        <v>31</v>
      </c>
      <c r="D43" s="1">
        <v>40000</v>
      </c>
      <c r="E43" s="27"/>
      <c r="F43" s="30">
        <v>40000</v>
      </c>
      <c r="H43" s="30">
        <v>40000</v>
      </c>
    </row>
    <row r="44" spans="2:8" ht="17.100000000000001" customHeight="1" x14ac:dyDescent="0.25">
      <c r="B44" s="2" t="s">
        <v>9</v>
      </c>
      <c r="C44" s="1" t="s">
        <v>32</v>
      </c>
      <c r="D44" s="1">
        <v>132000</v>
      </c>
      <c r="E44" s="27"/>
      <c r="F44" s="30">
        <v>132000</v>
      </c>
      <c r="G44" s="7">
        <v>10000</v>
      </c>
      <c r="H44" s="30">
        <f>G44+F44</f>
        <v>142000</v>
      </c>
    </row>
    <row r="45" spans="2:8" ht="17.100000000000001" customHeight="1" x14ac:dyDescent="0.25">
      <c r="B45" s="2" t="s">
        <v>9</v>
      </c>
      <c r="C45" s="1" t="s">
        <v>99</v>
      </c>
      <c r="D45" s="1">
        <v>15000</v>
      </c>
      <c r="E45" s="27"/>
      <c r="F45" s="30">
        <v>15000</v>
      </c>
      <c r="H45" s="30">
        <v>15000</v>
      </c>
    </row>
    <row r="46" spans="2:8" ht="17.100000000000001" customHeight="1" x14ac:dyDescent="0.25">
      <c r="B46" s="2"/>
      <c r="E46" s="27"/>
      <c r="F46" s="30"/>
      <c r="H46" s="30"/>
    </row>
    <row r="47" spans="2:8" ht="17.100000000000001" customHeight="1" x14ac:dyDescent="0.25">
      <c r="B47" s="39" t="s">
        <v>38</v>
      </c>
      <c r="C47" s="40" t="s">
        <v>39</v>
      </c>
      <c r="D47" s="40">
        <f>SUM(D48:D51)</f>
        <v>1702298</v>
      </c>
      <c r="E47" s="68"/>
      <c r="F47" s="59">
        <f t="shared" ref="F47:F51" si="3">E47+D47</f>
        <v>1702298</v>
      </c>
      <c r="G47" s="76"/>
      <c r="H47" s="59">
        <f>SUM(H48:H51)</f>
        <v>1900809</v>
      </c>
    </row>
    <row r="48" spans="2:8" s="6" customFormat="1" ht="17.100000000000001" customHeight="1" x14ac:dyDescent="0.25">
      <c r="B48" s="33" t="s">
        <v>10</v>
      </c>
      <c r="C48" s="1" t="s">
        <v>40</v>
      </c>
      <c r="D48" s="1">
        <v>894945</v>
      </c>
      <c r="E48" s="32"/>
      <c r="F48" s="30">
        <f t="shared" si="3"/>
        <v>894945</v>
      </c>
      <c r="H48" s="30">
        <f t="shared" ref="H48:H51" si="4">G48+F48</f>
        <v>894945</v>
      </c>
    </row>
    <row r="49" spans="2:11" s="6" customFormat="1" ht="17.100000000000001" customHeight="1" x14ac:dyDescent="0.25">
      <c r="B49" s="33" t="s">
        <v>10</v>
      </c>
      <c r="C49" s="1" t="s">
        <v>37</v>
      </c>
      <c r="D49" s="1">
        <v>65300</v>
      </c>
      <c r="E49" s="32"/>
      <c r="F49" s="30">
        <f t="shared" si="3"/>
        <v>65300</v>
      </c>
      <c r="H49" s="30">
        <f t="shared" si="4"/>
        <v>65300</v>
      </c>
    </row>
    <row r="50" spans="2:11" s="6" customFormat="1" ht="17.100000000000001" customHeight="1" x14ac:dyDescent="0.25">
      <c r="B50" s="33" t="s">
        <v>9</v>
      </c>
      <c r="C50" s="1" t="s">
        <v>73</v>
      </c>
      <c r="D50" s="1">
        <v>338810</v>
      </c>
      <c r="E50" s="32"/>
      <c r="F50" s="30">
        <f t="shared" si="3"/>
        <v>338810</v>
      </c>
      <c r="G50" s="6">
        <v>198511</v>
      </c>
      <c r="H50" s="30">
        <f t="shared" si="4"/>
        <v>537321</v>
      </c>
    </row>
    <row r="51" spans="2:11" s="6" customFormat="1" ht="17.100000000000001" customHeight="1" x14ac:dyDescent="0.25">
      <c r="B51" s="33" t="s">
        <v>9</v>
      </c>
      <c r="C51" s="1" t="s">
        <v>74</v>
      </c>
      <c r="D51" s="1">
        <v>403243</v>
      </c>
      <c r="E51" s="32"/>
      <c r="F51" s="30">
        <f t="shared" si="3"/>
        <v>403243</v>
      </c>
      <c r="H51" s="30">
        <f t="shared" si="4"/>
        <v>403243</v>
      </c>
    </row>
    <row r="52" spans="2:11" ht="17.100000000000001" customHeight="1" x14ac:dyDescent="0.25">
      <c r="B52" s="2"/>
      <c r="E52" s="27"/>
      <c r="F52" s="30"/>
      <c r="H52" s="30"/>
      <c r="J52" s="30"/>
      <c r="K52" s="30"/>
    </row>
    <row r="53" spans="2:11" ht="17.100000000000001" customHeight="1" x14ac:dyDescent="0.25">
      <c r="B53" s="44"/>
      <c r="C53" s="40" t="s">
        <v>41</v>
      </c>
      <c r="D53" s="41">
        <v>9090595</v>
      </c>
      <c r="E53" s="68"/>
      <c r="F53" s="41">
        <v>9112445</v>
      </c>
      <c r="G53" s="80"/>
      <c r="H53" s="41">
        <v>9382856</v>
      </c>
      <c r="I53" s="30"/>
      <c r="J53" s="30"/>
    </row>
    <row r="54" spans="2:11" ht="17.100000000000001" customHeight="1" x14ac:dyDescent="0.25">
      <c r="B54" s="33"/>
      <c r="C54" s="3"/>
      <c r="D54" s="29"/>
      <c r="E54" s="95"/>
      <c r="F54" s="29"/>
      <c r="G54" s="81"/>
      <c r="H54" s="29"/>
      <c r="I54" s="30"/>
    </row>
    <row r="55" spans="2:11" ht="17.100000000000001" customHeight="1" x14ac:dyDescent="0.25">
      <c r="B55" s="33"/>
      <c r="C55" s="3"/>
      <c r="D55" s="29"/>
      <c r="E55" s="95"/>
      <c r="F55" s="29"/>
      <c r="G55" s="81"/>
      <c r="H55" s="29"/>
      <c r="I55" s="30"/>
    </row>
    <row r="56" spans="2:11" ht="17.100000000000001" customHeight="1" x14ac:dyDescent="0.25">
      <c r="B56" s="2"/>
      <c r="C56" s="93" t="s">
        <v>95</v>
      </c>
      <c r="E56" s="27"/>
      <c r="F56" s="30"/>
      <c r="H56" s="30"/>
    </row>
    <row r="57" spans="2:11" ht="17.100000000000001" customHeight="1" x14ac:dyDescent="0.25">
      <c r="B57" s="28"/>
      <c r="C57" s="22" t="s">
        <v>42</v>
      </c>
      <c r="E57" s="27"/>
      <c r="F57" s="30"/>
      <c r="H57" s="30"/>
    </row>
    <row r="58" spans="2:11" ht="17.100000000000001" customHeight="1" x14ac:dyDescent="0.25">
      <c r="B58" s="2"/>
      <c r="E58" s="27"/>
      <c r="F58" s="30"/>
      <c r="H58" s="30"/>
    </row>
    <row r="59" spans="2:11" ht="17.100000000000001" customHeight="1" x14ac:dyDescent="0.25">
      <c r="B59" s="45" t="s">
        <v>11</v>
      </c>
      <c r="C59" s="46" t="s">
        <v>12</v>
      </c>
      <c r="D59" s="46">
        <f>SUM(D60:D71)</f>
        <v>682000</v>
      </c>
      <c r="E59" s="70"/>
      <c r="F59" s="71">
        <f t="shared" ref="F59:F81" si="5">E59+D59</f>
        <v>682000</v>
      </c>
      <c r="G59" s="84"/>
      <c r="H59" s="71">
        <f>SUM(H60:H71)</f>
        <v>692000</v>
      </c>
    </row>
    <row r="60" spans="2:11" ht="17.100000000000001" customHeight="1" x14ac:dyDescent="0.25">
      <c r="B60" s="2" t="s">
        <v>43</v>
      </c>
      <c r="C60" s="1" t="s">
        <v>44</v>
      </c>
      <c r="D60" s="1">
        <v>25000</v>
      </c>
      <c r="E60" s="27"/>
      <c r="F60" s="30">
        <f t="shared" si="5"/>
        <v>25000</v>
      </c>
      <c r="H60" s="30">
        <f t="shared" ref="H60:H82" si="6">G60+F60</f>
        <v>25000</v>
      </c>
    </row>
    <row r="61" spans="2:11" ht="17.100000000000001" customHeight="1" x14ac:dyDescent="0.25">
      <c r="B61" s="2" t="s">
        <v>43</v>
      </c>
      <c r="C61" s="1" t="s">
        <v>77</v>
      </c>
      <c r="D61" s="1">
        <v>20000</v>
      </c>
      <c r="E61" s="27"/>
      <c r="F61" s="30">
        <f t="shared" si="5"/>
        <v>20000</v>
      </c>
      <c r="G61" s="7">
        <v>10000</v>
      </c>
      <c r="H61" s="30">
        <f t="shared" si="6"/>
        <v>30000</v>
      </c>
    </row>
    <row r="62" spans="2:11" ht="17.100000000000001" customHeight="1" x14ac:dyDescent="0.25">
      <c r="B62" s="2" t="s">
        <v>43</v>
      </c>
      <c r="C62" s="1" t="s">
        <v>45</v>
      </c>
      <c r="D62" s="1">
        <v>40000</v>
      </c>
      <c r="E62" s="27"/>
      <c r="F62" s="30">
        <f t="shared" si="5"/>
        <v>40000</v>
      </c>
      <c r="H62" s="30">
        <f t="shared" si="6"/>
        <v>40000</v>
      </c>
    </row>
    <row r="63" spans="2:11" ht="17.100000000000001" customHeight="1" x14ac:dyDescent="0.25">
      <c r="B63" s="2" t="s">
        <v>43</v>
      </c>
      <c r="C63" s="1" t="s">
        <v>46</v>
      </c>
      <c r="D63" s="1">
        <v>10000</v>
      </c>
      <c r="E63" s="27"/>
      <c r="F63" s="30">
        <f t="shared" si="5"/>
        <v>10000</v>
      </c>
      <c r="H63" s="30">
        <f t="shared" si="6"/>
        <v>10000</v>
      </c>
    </row>
    <row r="64" spans="2:11" ht="17.100000000000001" customHeight="1" x14ac:dyDescent="0.25">
      <c r="B64" s="2" t="s">
        <v>43</v>
      </c>
      <c r="C64" s="1" t="s">
        <v>47</v>
      </c>
      <c r="D64" s="1">
        <v>30000</v>
      </c>
      <c r="E64" s="27"/>
      <c r="F64" s="30">
        <f t="shared" si="5"/>
        <v>30000</v>
      </c>
      <c r="H64" s="30">
        <f t="shared" si="6"/>
        <v>30000</v>
      </c>
    </row>
    <row r="65" spans="2:8" ht="17.100000000000001" customHeight="1" x14ac:dyDescent="0.25">
      <c r="B65" s="2" t="s">
        <v>43</v>
      </c>
      <c r="C65" s="1" t="s">
        <v>48</v>
      </c>
      <c r="D65" s="1">
        <v>40000</v>
      </c>
      <c r="E65" s="27"/>
      <c r="F65" s="30">
        <f t="shared" si="5"/>
        <v>40000</v>
      </c>
      <c r="H65" s="30">
        <f t="shared" si="6"/>
        <v>40000</v>
      </c>
    </row>
    <row r="66" spans="2:8" ht="17.100000000000001" customHeight="1" x14ac:dyDescent="0.25">
      <c r="B66" s="2" t="s">
        <v>43</v>
      </c>
      <c r="C66" s="1" t="s">
        <v>49</v>
      </c>
      <c r="D66" s="1">
        <v>100000</v>
      </c>
      <c r="E66" s="27"/>
      <c r="F66" s="30">
        <f t="shared" si="5"/>
        <v>100000</v>
      </c>
      <c r="H66" s="30">
        <f t="shared" si="6"/>
        <v>100000</v>
      </c>
    </row>
    <row r="67" spans="2:8" ht="17.100000000000001" customHeight="1" x14ac:dyDescent="0.25">
      <c r="B67" s="2" t="s">
        <v>43</v>
      </c>
      <c r="C67" s="1" t="s">
        <v>86</v>
      </c>
      <c r="D67" s="1">
        <v>7000</v>
      </c>
      <c r="E67" s="27"/>
      <c r="F67" s="30">
        <f t="shared" si="5"/>
        <v>7000</v>
      </c>
      <c r="H67" s="30">
        <f t="shared" si="6"/>
        <v>7000</v>
      </c>
    </row>
    <row r="68" spans="2:8" ht="17.100000000000001" customHeight="1" x14ac:dyDescent="0.25">
      <c r="B68" s="2" t="s">
        <v>43</v>
      </c>
      <c r="C68" s="1" t="s">
        <v>75</v>
      </c>
      <c r="D68" s="1">
        <v>95000</v>
      </c>
      <c r="E68" s="27"/>
      <c r="F68" s="30">
        <f t="shared" si="5"/>
        <v>95000</v>
      </c>
      <c r="H68" s="30">
        <f t="shared" si="6"/>
        <v>95000</v>
      </c>
    </row>
    <row r="69" spans="2:8" ht="17.100000000000001" customHeight="1" x14ac:dyDescent="0.25">
      <c r="B69" s="2" t="s">
        <v>43</v>
      </c>
      <c r="C69" s="1" t="s">
        <v>78</v>
      </c>
      <c r="D69" s="1">
        <v>300000</v>
      </c>
      <c r="E69" s="27"/>
      <c r="F69" s="30">
        <f t="shared" si="5"/>
        <v>300000</v>
      </c>
      <c r="H69" s="30">
        <f t="shared" si="6"/>
        <v>300000</v>
      </c>
    </row>
    <row r="70" spans="2:8" ht="17.100000000000001" customHeight="1" x14ac:dyDescent="0.25">
      <c r="B70" s="2" t="s">
        <v>43</v>
      </c>
      <c r="C70" s="1" t="s">
        <v>50</v>
      </c>
      <c r="D70" s="1">
        <v>10000</v>
      </c>
      <c r="E70" s="27"/>
      <c r="F70" s="30">
        <f t="shared" si="5"/>
        <v>10000</v>
      </c>
      <c r="H70" s="30">
        <f t="shared" si="6"/>
        <v>10000</v>
      </c>
    </row>
    <row r="71" spans="2:8" ht="17.100000000000001" customHeight="1" x14ac:dyDescent="0.25">
      <c r="B71" s="2" t="s">
        <v>43</v>
      </c>
      <c r="C71" s="1" t="s">
        <v>72</v>
      </c>
      <c r="D71" s="1">
        <v>5000</v>
      </c>
      <c r="E71" s="27"/>
      <c r="F71" s="30">
        <f t="shared" si="5"/>
        <v>5000</v>
      </c>
      <c r="H71" s="30">
        <f t="shared" si="6"/>
        <v>5000</v>
      </c>
    </row>
    <row r="72" spans="2:8" ht="17.100000000000001" customHeight="1" x14ac:dyDescent="0.25">
      <c r="B72" s="9"/>
      <c r="C72" s="34"/>
      <c r="D72" s="5"/>
      <c r="E72" s="27"/>
      <c r="F72" s="30"/>
      <c r="H72" s="30"/>
    </row>
    <row r="73" spans="2:8" ht="17.100000000000001" customHeight="1" x14ac:dyDescent="0.25">
      <c r="B73" s="45" t="s">
        <v>33</v>
      </c>
      <c r="C73" s="46" t="s">
        <v>34</v>
      </c>
      <c r="D73" s="49">
        <f>SUM(D74:D77)</f>
        <v>118000</v>
      </c>
      <c r="E73" s="70"/>
      <c r="F73" s="71">
        <f t="shared" si="5"/>
        <v>118000</v>
      </c>
      <c r="G73" s="84"/>
      <c r="H73" s="71">
        <f>SUM(H74:H76)</f>
        <v>38000</v>
      </c>
    </row>
    <row r="74" spans="2:8" ht="17.100000000000001" customHeight="1" x14ac:dyDescent="0.25">
      <c r="B74" s="2" t="s">
        <v>43</v>
      </c>
      <c r="C74" s="1" t="s">
        <v>52</v>
      </c>
      <c r="D74" s="1">
        <v>10000</v>
      </c>
      <c r="E74" s="27"/>
      <c r="F74" s="30">
        <f t="shared" si="5"/>
        <v>10000</v>
      </c>
      <c r="H74" s="30">
        <f t="shared" si="6"/>
        <v>10000</v>
      </c>
    </row>
    <row r="75" spans="2:8" ht="17.100000000000001" customHeight="1" x14ac:dyDescent="0.25">
      <c r="B75" s="2" t="s">
        <v>43</v>
      </c>
      <c r="C75" s="1" t="s">
        <v>53</v>
      </c>
      <c r="D75" s="1">
        <v>28000</v>
      </c>
      <c r="E75" s="27"/>
      <c r="F75" s="30">
        <f t="shared" si="5"/>
        <v>28000</v>
      </c>
      <c r="H75" s="30">
        <f t="shared" si="6"/>
        <v>28000</v>
      </c>
    </row>
    <row r="76" spans="2:8" ht="17.100000000000001" customHeight="1" x14ac:dyDescent="0.25">
      <c r="B76" s="2" t="s">
        <v>43</v>
      </c>
      <c r="C76" s="1" t="s">
        <v>51</v>
      </c>
      <c r="D76" s="1">
        <v>80000</v>
      </c>
      <c r="E76" s="27"/>
      <c r="F76" s="30">
        <f t="shared" si="5"/>
        <v>80000</v>
      </c>
      <c r="G76" s="83">
        <v>-80000</v>
      </c>
      <c r="H76" s="30">
        <f t="shared" si="6"/>
        <v>0</v>
      </c>
    </row>
    <row r="77" spans="2:8" ht="17.100000000000001" customHeight="1" x14ac:dyDescent="0.25">
      <c r="B77" s="2"/>
      <c r="C77" s="1" t="s">
        <v>54</v>
      </c>
      <c r="E77" s="27"/>
      <c r="F77" s="30"/>
      <c r="H77" s="30"/>
    </row>
    <row r="78" spans="2:8" ht="17.100000000000001" customHeight="1" x14ac:dyDescent="0.25">
      <c r="B78" s="2"/>
      <c r="E78" s="27"/>
      <c r="F78" s="30"/>
      <c r="H78" s="30"/>
    </row>
    <row r="79" spans="2:8" ht="17.100000000000001" customHeight="1" x14ac:dyDescent="0.25">
      <c r="B79" s="45" t="s">
        <v>35</v>
      </c>
      <c r="C79" s="46" t="s">
        <v>36</v>
      </c>
      <c r="D79" s="46">
        <f>SUM(D80:D81)</f>
        <v>318000</v>
      </c>
      <c r="E79" s="70"/>
      <c r="F79" s="71">
        <f t="shared" si="5"/>
        <v>318000</v>
      </c>
      <c r="G79" s="85"/>
      <c r="H79" s="71">
        <f>SUM(H80:H82)</f>
        <v>528000</v>
      </c>
    </row>
    <row r="80" spans="2:8" ht="17.100000000000001" customHeight="1" x14ac:dyDescent="0.25">
      <c r="B80" s="2" t="s">
        <v>43</v>
      </c>
      <c r="C80" s="1" t="s">
        <v>55</v>
      </c>
      <c r="D80" s="1">
        <v>168000</v>
      </c>
      <c r="E80" s="32"/>
      <c r="F80" s="30">
        <f t="shared" si="5"/>
        <v>168000</v>
      </c>
      <c r="H80" s="30">
        <f t="shared" si="6"/>
        <v>168000</v>
      </c>
    </row>
    <row r="81" spans="2:10" ht="17.100000000000001" customHeight="1" x14ac:dyDescent="0.25">
      <c r="B81" s="47" t="s">
        <v>43</v>
      </c>
      <c r="C81" s="1" t="s">
        <v>79</v>
      </c>
      <c r="D81" s="1">
        <v>150000</v>
      </c>
      <c r="E81" s="32"/>
      <c r="F81" s="30">
        <f t="shared" si="5"/>
        <v>150000</v>
      </c>
      <c r="H81" s="30">
        <f t="shared" si="6"/>
        <v>150000</v>
      </c>
    </row>
    <row r="82" spans="2:10" ht="17.100000000000001" customHeight="1" x14ac:dyDescent="0.25">
      <c r="B82" s="47" t="s">
        <v>43</v>
      </c>
      <c r="C82" s="1" t="s">
        <v>56</v>
      </c>
      <c r="E82" s="32"/>
      <c r="F82" s="30"/>
      <c r="G82" s="83">
        <v>210000</v>
      </c>
      <c r="H82" s="30">
        <f t="shared" si="6"/>
        <v>210000</v>
      </c>
    </row>
    <row r="83" spans="2:10" ht="17.100000000000001" customHeight="1" x14ac:dyDescent="0.25">
      <c r="B83" s="2"/>
      <c r="E83" s="27"/>
      <c r="F83" s="30"/>
      <c r="H83" s="30"/>
    </row>
    <row r="84" spans="2:10" ht="17.100000000000001" customHeight="1" x14ac:dyDescent="0.25">
      <c r="B84" s="46" t="s">
        <v>88</v>
      </c>
      <c r="C84" s="46" t="s">
        <v>89</v>
      </c>
      <c r="D84" s="87"/>
      <c r="E84" s="69"/>
      <c r="F84" s="86"/>
      <c r="G84" s="85"/>
      <c r="H84" s="71">
        <f>H85</f>
        <v>5000</v>
      </c>
    </row>
    <row r="85" spans="2:10" ht="17.100000000000001" customHeight="1" x14ac:dyDescent="0.25">
      <c r="B85" s="88" t="s">
        <v>90</v>
      </c>
      <c r="C85" s="1" t="s">
        <v>91</v>
      </c>
      <c r="E85" s="27"/>
      <c r="F85" s="30"/>
      <c r="G85" s="7">
        <v>5000</v>
      </c>
      <c r="H85" s="30">
        <f>G85</f>
        <v>5000</v>
      </c>
    </row>
    <row r="86" spans="2:10" ht="17.100000000000001" customHeight="1" x14ac:dyDescent="0.25">
      <c r="B86" s="47"/>
      <c r="E86" s="27"/>
      <c r="F86" s="30"/>
      <c r="H86" s="30"/>
    </row>
    <row r="87" spans="2:10" ht="17.100000000000001" customHeight="1" x14ac:dyDescent="0.25">
      <c r="B87" s="48"/>
      <c r="C87" s="46" t="s">
        <v>57</v>
      </c>
      <c r="D87" s="49">
        <v>2757600</v>
      </c>
      <c r="E87" s="72"/>
      <c r="F87" s="71">
        <v>2778600</v>
      </c>
      <c r="G87" s="84"/>
      <c r="H87" s="71">
        <v>2923600</v>
      </c>
      <c r="J87" s="30"/>
    </row>
    <row r="88" spans="2:10" ht="17.100000000000001" customHeight="1" x14ac:dyDescent="0.25">
      <c r="B88" s="2"/>
      <c r="E88" s="27"/>
      <c r="F88" s="30"/>
      <c r="H88" s="30"/>
    </row>
    <row r="89" spans="2:10" ht="17.100000000000001" customHeight="1" x14ac:dyDescent="0.25">
      <c r="B89" s="2"/>
      <c r="C89" s="3"/>
      <c r="E89" s="27"/>
      <c r="F89" s="30"/>
      <c r="H89" s="30"/>
    </row>
    <row r="90" spans="2:10" ht="17.100000000000001" customHeight="1" x14ac:dyDescent="0.25">
      <c r="B90" s="33"/>
      <c r="C90" s="3" t="s">
        <v>58</v>
      </c>
      <c r="E90" s="27"/>
      <c r="F90" s="30"/>
      <c r="H90" s="30"/>
    </row>
    <row r="91" spans="2:10" ht="17.100000000000001" customHeight="1" x14ac:dyDescent="0.25">
      <c r="B91" s="33"/>
      <c r="C91" s="1" t="s">
        <v>59</v>
      </c>
      <c r="D91" s="29">
        <v>9275002</v>
      </c>
      <c r="E91" s="42"/>
      <c r="F91" s="58">
        <v>9276763</v>
      </c>
      <c r="G91" s="31"/>
      <c r="H91" s="58">
        <v>9484182</v>
      </c>
      <c r="J91" s="30"/>
    </row>
    <row r="92" spans="2:10" ht="17.100000000000001" customHeight="1" x14ac:dyDescent="0.25">
      <c r="B92" s="33"/>
      <c r="C92" s="1" t="s">
        <v>60</v>
      </c>
      <c r="D92" s="29">
        <v>2000000</v>
      </c>
      <c r="E92" s="27"/>
      <c r="F92" s="58">
        <f t="shared" ref="F92" si="7">E92+D92</f>
        <v>2000000</v>
      </c>
      <c r="G92" s="31"/>
      <c r="H92" s="58">
        <v>200000</v>
      </c>
    </row>
    <row r="93" spans="2:10" ht="17.100000000000001" customHeight="1" x14ac:dyDescent="0.25">
      <c r="B93" s="33"/>
      <c r="C93" s="1" t="s">
        <v>61</v>
      </c>
      <c r="D93" s="29">
        <f>D53</f>
        <v>9090595</v>
      </c>
      <c r="E93" s="27"/>
      <c r="F93" s="58">
        <f>F53</f>
        <v>9112445</v>
      </c>
      <c r="H93" s="58">
        <f>H53</f>
        <v>9382856</v>
      </c>
    </row>
    <row r="94" spans="2:10" ht="17.100000000000001" customHeight="1" x14ac:dyDescent="0.25">
      <c r="B94" s="33"/>
      <c r="C94" s="1" t="s">
        <v>62</v>
      </c>
      <c r="D94" s="29">
        <f>D87</f>
        <v>2757600</v>
      </c>
      <c r="E94" s="27"/>
      <c r="F94" s="58">
        <f>F87</f>
        <v>2778600</v>
      </c>
      <c r="G94" s="30"/>
      <c r="H94" s="58">
        <f>H87</f>
        <v>2923600</v>
      </c>
    </row>
    <row r="95" spans="2:10" ht="17.100000000000001" customHeight="1" x14ac:dyDescent="0.25">
      <c r="B95" s="33"/>
      <c r="C95" s="1" t="s">
        <v>63</v>
      </c>
      <c r="D95" s="29">
        <f>D91+D92-D93-D94</f>
        <v>-573193</v>
      </c>
      <c r="E95" s="27"/>
      <c r="F95" s="58">
        <f>F91+F92-F93-F94</f>
        <v>-614282</v>
      </c>
      <c r="H95" s="58">
        <f t="shared" ref="H95" si="8">G95+F95</f>
        <v>-614282</v>
      </c>
      <c r="I95" s="30"/>
    </row>
    <row r="96" spans="2:10" ht="17.100000000000001" customHeight="1" x14ac:dyDescent="0.25">
      <c r="B96" s="2"/>
      <c r="D96" s="3"/>
      <c r="E96" s="27"/>
      <c r="F96" s="30"/>
      <c r="G96" s="30"/>
      <c r="H96" s="30"/>
      <c r="I96" s="30"/>
    </row>
    <row r="97" spans="1:13" ht="17.100000000000001" customHeight="1" x14ac:dyDescent="0.25">
      <c r="B97" s="33"/>
      <c r="C97" s="3" t="s">
        <v>64</v>
      </c>
      <c r="D97" s="3"/>
      <c r="E97" s="27"/>
      <c r="F97" s="30"/>
      <c r="H97" s="30"/>
      <c r="I97" s="30"/>
      <c r="K97" s="30"/>
      <c r="L97" s="30"/>
      <c r="M97" s="30"/>
    </row>
    <row r="98" spans="1:13" ht="17.100000000000001" customHeight="1" x14ac:dyDescent="0.25">
      <c r="B98" s="35"/>
      <c r="C98" s="24" t="s">
        <v>65</v>
      </c>
      <c r="D98" s="25">
        <f>D91</f>
        <v>9275002</v>
      </c>
      <c r="E98" s="63"/>
      <c r="F98" s="61">
        <f>F91</f>
        <v>9276763</v>
      </c>
      <c r="G98" s="78"/>
      <c r="H98" s="61">
        <f>H91</f>
        <v>9484182</v>
      </c>
      <c r="I98" s="30"/>
    </row>
    <row r="99" spans="1:13" ht="17.100000000000001" customHeight="1" x14ac:dyDescent="0.25">
      <c r="B99" s="36"/>
      <c r="C99" s="37" t="s">
        <v>66</v>
      </c>
      <c r="D99" s="38">
        <v>200000</v>
      </c>
      <c r="E99" s="67"/>
      <c r="F99" s="62">
        <v>200000</v>
      </c>
      <c r="G99" s="89"/>
      <c r="H99" s="62">
        <f>H92</f>
        <v>200000</v>
      </c>
    </row>
    <row r="100" spans="1:13" ht="17.100000000000001" customHeight="1" x14ac:dyDescent="0.25">
      <c r="B100" s="50"/>
      <c r="C100" s="51" t="s">
        <v>67</v>
      </c>
      <c r="D100" s="54">
        <v>2649927</v>
      </c>
      <c r="E100" s="66"/>
      <c r="F100" s="60">
        <v>2672236</v>
      </c>
      <c r="G100" s="90"/>
      <c r="H100" s="60">
        <v>2672236</v>
      </c>
      <c r="J100" s="30"/>
    </row>
    <row r="101" spans="1:13" ht="17.100000000000001" customHeight="1" x14ac:dyDescent="0.25">
      <c r="B101" s="33"/>
      <c r="C101" s="3" t="s">
        <v>68</v>
      </c>
      <c r="D101" s="29">
        <f>SUM(D98:D100)</f>
        <v>12124929</v>
      </c>
      <c r="E101" s="27"/>
      <c r="F101" s="58">
        <f>SUM(F98:F100)</f>
        <v>12148999</v>
      </c>
      <c r="G101" s="30"/>
      <c r="H101" s="58">
        <f>SUM(H98:H100)</f>
        <v>12356418</v>
      </c>
      <c r="I101" s="30"/>
    </row>
    <row r="102" spans="1:13" ht="17.100000000000001" customHeight="1" x14ac:dyDescent="0.25">
      <c r="B102" s="33"/>
      <c r="C102" s="3"/>
      <c r="D102" s="29"/>
      <c r="E102" s="27"/>
      <c r="F102" s="30"/>
      <c r="H102" s="30"/>
      <c r="I102" s="30"/>
      <c r="J102" s="30"/>
    </row>
    <row r="103" spans="1:13" ht="17.100000000000001" customHeight="1" x14ac:dyDescent="0.25">
      <c r="B103" s="44"/>
      <c r="C103" s="40" t="s">
        <v>5</v>
      </c>
      <c r="D103" s="41">
        <f>D53</f>
        <v>9090595</v>
      </c>
      <c r="E103" s="73"/>
      <c r="F103" s="59">
        <f>F93</f>
        <v>9112445</v>
      </c>
      <c r="G103" s="79"/>
      <c r="H103" s="59">
        <f>H93</f>
        <v>9382856</v>
      </c>
      <c r="I103" s="31"/>
    </row>
    <row r="104" spans="1:13" ht="17.100000000000001" customHeight="1" x14ac:dyDescent="0.25">
      <c r="B104" s="48"/>
      <c r="C104" s="46" t="s">
        <v>69</v>
      </c>
      <c r="D104" s="49">
        <f>D94</f>
        <v>2757600</v>
      </c>
      <c r="E104" s="72"/>
      <c r="F104" s="71">
        <f>F87</f>
        <v>2778600</v>
      </c>
      <c r="G104" s="86"/>
      <c r="H104" s="71">
        <f>H87</f>
        <v>2923600</v>
      </c>
      <c r="I104" s="30"/>
      <c r="J104" s="30"/>
    </row>
    <row r="105" spans="1:13" ht="17.100000000000001" customHeight="1" x14ac:dyDescent="0.25">
      <c r="B105" s="52"/>
      <c r="C105" s="53" t="s">
        <v>70</v>
      </c>
      <c r="D105" s="55">
        <v>13029</v>
      </c>
      <c r="E105" s="74"/>
      <c r="F105" s="60">
        <v>13029</v>
      </c>
      <c r="G105" s="90"/>
      <c r="H105" s="60">
        <v>13029</v>
      </c>
      <c r="I105" s="31"/>
      <c r="J105" s="30"/>
    </row>
    <row r="106" spans="1:13" ht="15" customHeight="1" x14ac:dyDescent="0.25">
      <c r="B106" s="33"/>
      <c r="C106" s="3" t="s">
        <v>71</v>
      </c>
      <c r="D106" s="29">
        <f>SUM(D103:D105)</f>
        <v>11861224</v>
      </c>
      <c r="E106" s="42"/>
      <c r="F106" s="58">
        <f>SUM(F103:F105)</f>
        <v>11904074</v>
      </c>
      <c r="G106" s="30"/>
      <c r="H106" s="58">
        <f>SUM(H103:H105)</f>
        <v>12319485</v>
      </c>
      <c r="I106" s="30"/>
      <c r="J106" s="30"/>
    </row>
    <row r="107" spans="1:13" x14ac:dyDescent="0.25">
      <c r="A107" s="20"/>
      <c r="B107" s="20"/>
      <c r="C107" s="56"/>
      <c r="D107" s="57"/>
      <c r="F107" s="30"/>
      <c r="G107" s="30"/>
      <c r="J107" s="30"/>
    </row>
    <row r="108" spans="1:13" x14ac:dyDescent="0.25">
      <c r="D108" s="5"/>
      <c r="E108" s="30"/>
      <c r="F108" s="30"/>
    </row>
    <row r="109" spans="1:13" x14ac:dyDescent="0.25">
      <c r="B109" s="6"/>
      <c r="C109" s="3" t="s">
        <v>81</v>
      </c>
      <c r="D109" s="4"/>
      <c r="E109" s="4"/>
      <c r="F109" s="8"/>
      <c r="G109" s="6"/>
      <c r="H109" s="6"/>
      <c r="I109" s="6"/>
      <c r="J109" s="6"/>
    </row>
    <row r="110" spans="1:13" x14ac:dyDescent="0.25">
      <c r="B110" s="6"/>
      <c r="C110" s="1" t="s">
        <v>82</v>
      </c>
      <c r="D110" s="4"/>
      <c r="E110" s="6"/>
      <c r="F110" s="8"/>
      <c r="G110" s="8"/>
      <c r="H110" s="6"/>
      <c r="I110" s="6"/>
      <c r="J110" s="6"/>
    </row>
    <row r="111" spans="1:13" x14ac:dyDescent="0.25">
      <c r="B111" s="6"/>
      <c r="D111" s="5"/>
      <c r="E111" s="6"/>
      <c r="F111" s="6"/>
      <c r="G111" s="8"/>
      <c r="H111" s="6"/>
      <c r="I111" s="6"/>
      <c r="J111" s="6"/>
    </row>
    <row r="112" spans="1:13" x14ac:dyDescent="0.25">
      <c r="B112" s="6"/>
      <c r="E112" s="6"/>
      <c r="F112" s="6"/>
      <c r="G112" s="6"/>
      <c r="H112" s="6"/>
      <c r="I112" s="6"/>
      <c r="J112" s="6"/>
    </row>
    <row r="113" spans="2:10" x14ac:dyDescent="0.25">
      <c r="B113" s="6"/>
      <c r="C113" s="3"/>
      <c r="D113" s="6"/>
      <c r="E113" s="6"/>
      <c r="F113" s="6"/>
      <c r="G113" s="6"/>
      <c r="H113" s="6"/>
      <c r="I113" s="6"/>
      <c r="J113" s="6"/>
    </row>
    <row r="114" spans="2:10" x14ac:dyDescent="0.25">
      <c r="B114" s="6"/>
      <c r="C114" s="3"/>
      <c r="D114" s="6"/>
      <c r="E114" s="6"/>
      <c r="F114" s="6"/>
      <c r="G114" s="6"/>
      <c r="H114" s="6"/>
      <c r="I114" s="6"/>
      <c r="J114" s="6"/>
    </row>
    <row r="115" spans="2:10" x14ac:dyDescent="0.25">
      <c r="B115" s="6"/>
      <c r="C115" s="3"/>
      <c r="D115" s="6"/>
      <c r="E115" s="6"/>
      <c r="F115" s="6"/>
      <c r="G115" s="6"/>
      <c r="H115" s="6"/>
      <c r="I115" s="6"/>
      <c r="J115" s="6"/>
    </row>
    <row r="116" spans="2:10" x14ac:dyDescent="0.25">
      <c r="B116" s="6"/>
      <c r="D116" s="6"/>
      <c r="E116" s="6"/>
      <c r="F116" s="6"/>
      <c r="G116" s="8"/>
      <c r="H116" s="6"/>
      <c r="I116" s="6"/>
      <c r="J116" s="6"/>
    </row>
    <row r="117" spans="2:10" x14ac:dyDescent="0.25">
      <c r="B117" s="6"/>
      <c r="D117" s="6"/>
      <c r="E117" s="6"/>
      <c r="F117" s="6"/>
      <c r="G117" s="6"/>
      <c r="H117" s="6"/>
      <c r="I117" s="6"/>
      <c r="J117" s="6"/>
    </row>
    <row r="118" spans="2:10" x14ac:dyDescent="0.25">
      <c r="B118" s="6"/>
      <c r="E118" s="6"/>
      <c r="F118" s="6"/>
      <c r="G118" s="6"/>
      <c r="H118" s="6"/>
      <c r="I118" s="6"/>
      <c r="J118" s="6"/>
    </row>
    <row r="119" spans="2:10" x14ac:dyDescent="0.25">
      <c r="B119" s="6"/>
      <c r="D119" s="6"/>
      <c r="E119" s="6"/>
      <c r="F119" s="6"/>
      <c r="G119" s="6"/>
      <c r="H119" s="6"/>
      <c r="I119" s="6"/>
      <c r="J119" s="6"/>
    </row>
    <row r="120" spans="2:10" x14ac:dyDescent="0.25">
      <c r="B120" s="6"/>
      <c r="E120" s="6"/>
      <c r="F120" s="6"/>
      <c r="G120" s="6"/>
      <c r="H120" s="6"/>
      <c r="I120" s="6"/>
      <c r="J120" s="6"/>
    </row>
    <row r="121" spans="2:10" x14ac:dyDescent="0.25">
      <c r="B121" s="6"/>
      <c r="E121" s="6"/>
      <c r="F121" s="6"/>
      <c r="G121" s="8"/>
      <c r="H121" s="6"/>
      <c r="I121" s="6"/>
      <c r="J121" s="6"/>
    </row>
    <row r="122" spans="2:10" x14ac:dyDescent="0.25">
      <c r="B122" s="6"/>
      <c r="E122" s="6"/>
      <c r="F122" s="6"/>
      <c r="G122" s="6"/>
      <c r="H122" s="6"/>
      <c r="I122" s="6"/>
      <c r="J122" s="6"/>
    </row>
    <row r="123" spans="2:10" x14ac:dyDescent="0.25">
      <c r="B123" s="6"/>
      <c r="E123" s="6"/>
      <c r="F123" s="6"/>
      <c r="G123" s="6"/>
      <c r="H123" s="6"/>
      <c r="I123" s="6"/>
      <c r="J123" s="6"/>
    </row>
    <row r="124" spans="2:10" x14ac:dyDescent="0.25">
      <c r="B124" s="6"/>
      <c r="E124" s="6"/>
      <c r="F124" s="6"/>
      <c r="G124" s="6"/>
      <c r="H124" s="6"/>
      <c r="I124" s="6"/>
      <c r="J124" s="6"/>
    </row>
    <row r="125" spans="2:10" x14ac:dyDescent="0.25">
      <c r="B125" s="6"/>
      <c r="E125" s="6"/>
      <c r="F125" s="6"/>
      <c r="G125" s="6"/>
      <c r="H125" s="6"/>
      <c r="I125" s="6"/>
      <c r="J125" s="6"/>
    </row>
    <row r="126" spans="2:10" x14ac:dyDescent="0.25">
      <c r="B126" s="6"/>
      <c r="E126" s="6"/>
      <c r="F126" s="6"/>
      <c r="G126" s="6"/>
      <c r="H126" s="6"/>
      <c r="I126" s="6"/>
      <c r="J126" s="6"/>
    </row>
    <row r="127" spans="2:10" x14ac:dyDescent="0.25">
      <c r="B127" s="6"/>
      <c r="E127" s="6"/>
      <c r="F127" s="6"/>
      <c r="G127" s="6"/>
      <c r="H127" s="6"/>
      <c r="I127" s="6"/>
      <c r="J127" s="6"/>
    </row>
    <row r="128" spans="2:10" x14ac:dyDescent="0.25">
      <c r="B128" s="6"/>
      <c r="E128" s="6"/>
      <c r="F128" s="6"/>
      <c r="G128" s="6"/>
      <c r="H128" s="6"/>
      <c r="I128" s="6"/>
      <c r="J128" s="6"/>
    </row>
    <row r="129" spans="2:10" x14ac:dyDescent="0.25">
      <c r="B129" s="6"/>
      <c r="E129" s="6"/>
      <c r="F129" s="6"/>
      <c r="G129" s="6"/>
      <c r="H129" s="6"/>
      <c r="I129" s="6"/>
      <c r="J129" s="6"/>
    </row>
  </sheetData>
  <mergeCells count="1">
    <mergeCell ref="C3:D3"/>
  </mergeCells>
  <pageMargins left="0.31496062992125984" right="0.11811023622047245" top="0.55118110236220474" bottom="0.35433070866141736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zmena rozpočtu RO 2</vt:lpstr>
      <vt:lpstr>'zmena rozpočtu RO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2021-04-06T11:54:20Z</dcterms:modified>
</cp:coreProperties>
</file>