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0100" windowHeight="9270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45621"/>
</workbook>
</file>

<file path=xl/calcChain.xml><?xml version="1.0" encoding="utf-8"?>
<calcChain xmlns="http://schemas.openxmlformats.org/spreadsheetml/2006/main">
  <c r="D88" i="1" l="1"/>
  <c r="D74" i="1"/>
  <c r="D172" i="1" l="1"/>
  <c r="D181" i="1"/>
  <c r="D173" i="1"/>
  <c r="D177" i="1"/>
  <c r="D146" i="1" l="1"/>
  <c r="D138" i="1"/>
  <c r="D131" i="1"/>
  <c r="D137" i="1" l="1"/>
  <c r="D61" i="1" s="1"/>
  <c r="D78" i="1"/>
  <c r="D68" i="1"/>
  <c r="D15" i="1"/>
  <c r="D14" i="1" s="1"/>
  <c r="D21" i="1"/>
  <c r="D26" i="1"/>
  <c r="D31" i="1"/>
  <c r="D36" i="1"/>
  <c r="D65" i="1"/>
  <c r="D85" i="1"/>
  <c r="D94" i="1"/>
  <c r="D97" i="1"/>
  <c r="D126" i="1"/>
  <c r="D155" i="1"/>
  <c r="D160" i="1"/>
  <c r="D163" i="1"/>
  <c r="D167" i="1"/>
</calcChain>
</file>

<file path=xl/sharedStrings.xml><?xml version="1.0" encoding="utf-8"?>
<sst xmlns="http://schemas.openxmlformats.org/spreadsheetml/2006/main" count="187" uniqueCount="124">
  <si>
    <t>Bežné výdavky</t>
  </si>
  <si>
    <t>Bežné príjmy</t>
  </si>
  <si>
    <t>Kapitálové výdavky</t>
  </si>
  <si>
    <t>6xxxxx</t>
  </si>
  <si>
    <t>71xxxx</t>
  </si>
  <si>
    <t>CVČ Maják</t>
  </si>
  <si>
    <t>06.2.0 Rozvoj obcí</t>
  </si>
  <si>
    <t xml:space="preserve">                             Návrh úpravy rozpočtu Mesta Námestovo na rok 2014</t>
  </si>
  <si>
    <t>úpravou rozpočtových prostriedkov nasledovne:</t>
  </si>
  <si>
    <t>rok 2014 so súhlasom Mestského zastupiteľstva v Námestove rozpočtovým opatrením a to</t>
  </si>
  <si>
    <t xml:space="preserve">                V zmysle §14 ods.2 písm.b) zákona č.583/2004 Z.z. o rozpočtových pravidlách územnej</t>
  </si>
  <si>
    <t>samosprávy  v  znení neskorších  predpisov, sa  vykonáva úprava  rozpočtu Mesta Námestovo na</t>
  </si>
  <si>
    <t>6xxxx</t>
  </si>
  <si>
    <t>64xxxx</t>
  </si>
  <si>
    <t>312xxx</t>
  </si>
  <si>
    <t>61xxxx</t>
  </si>
  <si>
    <t>Mzdy,platy</t>
  </si>
  <si>
    <t>Dotácia na sociál.znevýhod. (SZP)</t>
  </si>
  <si>
    <t xml:space="preserve">09.1.2 - Základné vzdelanie </t>
  </si>
  <si>
    <t>ZŠ Komenského</t>
  </si>
  <si>
    <t>ZŠ Brehy</t>
  </si>
  <si>
    <t>Dotácia na vzdelávacie poukazy</t>
  </si>
  <si>
    <t>Dotácia pre MŠ-posledný ročník</t>
  </si>
  <si>
    <t>09.1.1.- Predškolská výchova - MŠ</t>
  </si>
  <si>
    <t>Dotácia na asistenta učiteľa</t>
  </si>
  <si>
    <t>Transfer pre CVČ od subjektov VS</t>
  </si>
  <si>
    <t>300 - Transféry bežné</t>
  </si>
  <si>
    <t>Návrh MsÚ</t>
  </si>
  <si>
    <t>Dotácia ÚPSVaR- §52a-MŠ</t>
  </si>
  <si>
    <t>Dotácia na voľby</t>
  </si>
  <si>
    <t>01.6.0. Voľby a sčítanie obyvateľov</t>
  </si>
  <si>
    <t>63xxxx</t>
  </si>
  <si>
    <t xml:space="preserve">                                                 Ing. Ján kadera</t>
  </si>
  <si>
    <t xml:space="preserve">                                                 primátor mesta</t>
  </si>
  <si>
    <t xml:space="preserve">                    rozpočtové opatrenie č.3/2014</t>
  </si>
  <si>
    <t>133 Dane za špecifické služby</t>
  </si>
  <si>
    <t>daň za užívanie verej.priestranstva</t>
  </si>
  <si>
    <t>Daň za vjazd do historickej časti mesta</t>
  </si>
  <si>
    <t>Za uloženie odpadu</t>
  </si>
  <si>
    <t>Za komunálny odpad</t>
  </si>
  <si>
    <t>210 Príjmy z vlastníctva majetku</t>
  </si>
  <si>
    <t>Príjmy ostatné /nájom pozemkov/</t>
  </si>
  <si>
    <t>Nájom z dočasného parkovania</t>
  </si>
  <si>
    <t>Nájom nebytových priestorov</t>
  </si>
  <si>
    <t>220 Administratívne poplatky</t>
  </si>
  <si>
    <t>Sankcie za porušenie predpisov</t>
  </si>
  <si>
    <t>Recyklačný fond</t>
  </si>
  <si>
    <t>Iné príjmy + príjmy z reklamy</t>
  </si>
  <si>
    <t>290  Iné nedaňové príjmy</t>
  </si>
  <si>
    <t>Výťažok z  výherných automatov</t>
  </si>
  <si>
    <t>Iné nedaňové príjmy</t>
  </si>
  <si>
    <t>Príjem z dobropisov</t>
  </si>
  <si>
    <t>Dotácia na dopravné</t>
  </si>
  <si>
    <t>Dotácia na cesty</t>
  </si>
  <si>
    <t>Dotácia -evidencia obyvateľstva</t>
  </si>
  <si>
    <t>Dotácia -starostlivosť o životné prostredie</t>
  </si>
  <si>
    <t>Dotácia  pre školské zariadenia ZŠ</t>
  </si>
  <si>
    <t>Dotácia - 5% navýšenie platov v školstve</t>
  </si>
  <si>
    <t>Dotácia na učebné pomôcky</t>
  </si>
  <si>
    <t>01.1.6 Obce</t>
  </si>
  <si>
    <t xml:space="preserve">Evidencia obyvateľstva </t>
  </si>
  <si>
    <t>03.1.0 Policajné lužby</t>
  </si>
  <si>
    <t>62xxxx</t>
  </si>
  <si>
    <t>Poistné a príspevky do fondov</t>
  </si>
  <si>
    <t>Tovary a služby</t>
  </si>
  <si>
    <t>04.5.1 Cestná doprava</t>
  </si>
  <si>
    <t>ŠSÚ pre miestne komunikácie</t>
  </si>
  <si>
    <t>05.1.0 Nakladanie s odpadmi</t>
  </si>
  <si>
    <t>Triedenie odpadu - nákup vriec</t>
  </si>
  <si>
    <t>Monitorovacia správa- Zberný dvor</t>
  </si>
  <si>
    <t>05.6.0 Starostlivosť o životné prostredie</t>
  </si>
  <si>
    <t>Prenesený výkon životné prostredie</t>
  </si>
  <si>
    <t>Transfery jednotlivcom (nemoc.dávky)</t>
  </si>
  <si>
    <t>VPP mzdy</t>
  </si>
  <si>
    <t>VPP odvody</t>
  </si>
  <si>
    <t>VPP tovary a služby</t>
  </si>
  <si>
    <t>06.4.0 Verejné osvetlenie</t>
  </si>
  <si>
    <t>Vodné, stočné námestie</t>
  </si>
  <si>
    <t>06.6.0 Bývanie a obč. vybavenosť</t>
  </si>
  <si>
    <t>Verejné WC vodné, stočné</t>
  </si>
  <si>
    <t>09.1.1 Školský úrad</t>
  </si>
  <si>
    <t>Mzdy</t>
  </si>
  <si>
    <t>Odvody</t>
  </si>
  <si>
    <t>5%-né navýšenie platov</t>
  </si>
  <si>
    <t>63xxx</t>
  </si>
  <si>
    <t>Transfér na sociálne znevýhodnených</t>
  </si>
  <si>
    <t>Transfér na dopravné</t>
  </si>
  <si>
    <t>Transfér na učebné pomôcky</t>
  </si>
  <si>
    <t>Transfér na vzdelávacie poukazy</t>
  </si>
  <si>
    <t>Prenesené kompetencie</t>
  </si>
  <si>
    <t>09.5.1  Základná umelecká škola</t>
  </si>
  <si>
    <t>5%-né navýšenie platov- ZUŠ Ignáca Kolčáka</t>
  </si>
  <si>
    <t>5%-né navýšenie platov -ZUŠ Fernezová</t>
  </si>
  <si>
    <t>5%-né navýšenie platov - ZUŠ Babuliaková</t>
  </si>
  <si>
    <t>ŠKD + Cirkevná škola</t>
  </si>
  <si>
    <t>Transfer od subjektov verejnej správy</t>
  </si>
  <si>
    <t>Transfer na vzdelávacie poukazy</t>
  </si>
  <si>
    <t xml:space="preserve">Sociálna pomoc občanom </t>
  </si>
  <si>
    <t>Pochovávanie na trovy obce</t>
  </si>
  <si>
    <t>MŠ učebné pomôcky</t>
  </si>
  <si>
    <t>SŠI učebné pomôcky</t>
  </si>
  <si>
    <t>Doprava</t>
  </si>
  <si>
    <t>Rekonštrukcia ul. Komenského</t>
  </si>
  <si>
    <t>Rozšírenie verejnej kanalizácie - ul. Komenského</t>
  </si>
  <si>
    <t>Rozvoj obcí</t>
  </si>
  <si>
    <t>Námestovo, dňa 18.11.2014</t>
  </si>
  <si>
    <t>Vyvesené na úradnej tabuli, dňa 25.11.2014</t>
  </si>
  <si>
    <t>Schválené  MsZ, dňa  10.12.2014</t>
  </si>
  <si>
    <t>10.7.0</t>
  </si>
  <si>
    <t>04.5.1</t>
  </si>
  <si>
    <t>06.2.0</t>
  </si>
  <si>
    <t>09.5.0.2</t>
  </si>
  <si>
    <t>09.5.0.1</t>
  </si>
  <si>
    <t>Asfaltová úprava ul. Ružová-úsek za pekárňou Jackulík</t>
  </si>
  <si>
    <t>Projektová dokumentácia-zateplenie budovy MsÚ</t>
  </si>
  <si>
    <t>09.1.2</t>
  </si>
  <si>
    <t>Základné vzdelanie</t>
  </si>
  <si>
    <t>Projekt ZŠ Komenského-rekonštrukcia telocvične</t>
  </si>
  <si>
    <t>641001</t>
  </si>
  <si>
    <t>Transfer pre TS pre dopravu</t>
  </si>
  <si>
    <t>Transfer TS</t>
  </si>
  <si>
    <t>Transfer TS- podpora a rozvoj separovaný zber</t>
  </si>
  <si>
    <t>Transfer TS - služby a uloženie a likvidáciu odpadu</t>
  </si>
  <si>
    <t>Transfer TS - čistenie MK, verej.priestranstvo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</si>
</sst>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color indexed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5" fillId="0" borderId="0" xfId="0" applyFont="1"/>
    <xf numFmtId="0" fontId="7" fillId="0" borderId="1" xfId="0" applyFont="1" applyBorder="1"/>
    <xf numFmtId="0" fontId="3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ont="1" applyFill="1" applyBorder="1"/>
    <xf numFmtId="0" fontId="0" fillId="0" borderId="1" xfId="0" applyFill="1" applyBorder="1"/>
    <xf numFmtId="0" fontId="0" fillId="0" borderId="1" xfId="0" applyFont="1" applyFill="1" applyBorder="1"/>
    <xf numFmtId="0" fontId="9" fillId="0" borderId="0" xfId="0" applyFont="1"/>
    <xf numFmtId="0" fontId="7" fillId="3" borderId="1" xfId="0" applyFont="1" applyFill="1" applyBorder="1"/>
    <xf numFmtId="0" fontId="0" fillId="0" borderId="0" xfId="0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wrapText="1"/>
    </xf>
    <xf numFmtId="0" fontId="0" fillId="3" borderId="1" xfId="0" applyFill="1" applyBorder="1"/>
    <xf numFmtId="17" fontId="1" fillId="0" borderId="1" xfId="0" applyNumberFormat="1" applyFont="1" applyFill="1" applyBorder="1" applyAlignment="1">
      <alignment horizontal="left"/>
    </xf>
    <xf numFmtId="0" fontId="0" fillId="3" borderId="1" xfId="0" applyFont="1" applyFill="1" applyBorder="1"/>
    <xf numFmtId="1" fontId="0" fillId="0" borderId="0" xfId="0" applyNumberFormat="1"/>
    <xf numFmtId="1" fontId="6" fillId="0" borderId="0" xfId="0" applyNumberFormat="1" applyFont="1" applyAlignment="1">
      <alignment horizontal="left"/>
    </xf>
    <xf numFmtId="1" fontId="0" fillId="0" borderId="0" xfId="0" applyNumberFormat="1" applyFont="1" applyBorder="1"/>
    <xf numFmtId="1" fontId="0" fillId="0" borderId="0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center" wrapText="1"/>
    </xf>
    <xf numFmtId="1" fontId="1" fillId="2" borderId="1" xfId="0" applyNumberFormat="1" applyFont="1" applyFill="1" applyBorder="1"/>
    <xf numFmtId="1" fontId="1" fillId="0" borderId="1" xfId="0" applyNumberFormat="1" applyFont="1" applyFill="1" applyBorder="1"/>
    <xf numFmtId="1" fontId="1" fillId="0" borderId="1" xfId="0" applyNumberFormat="1" applyFont="1" applyBorder="1"/>
    <xf numFmtId="1" fontId="0" fillId="0" borderId="1" xfId="0" applyNumberFormat="1" applyBorder="1"/>
    <xf numFmtId="1" fontId="3" fillId="0" borderId="1" xfId="0" applyNumberFormat="1" applyFont="1" applyBorder="1"/>
    <xf numFmtId="1" fontId="1" fillId="3" borderId="1" xfId="0" applyNumberFormat="1" applyFont="1" applyFill="1" applyBorder="1"/>
    <xf numFmtId="1" fontId="8" fillId="3" borderId="1" xfId="0" applyNumberFormat="1" applyFont="1" applyFill="1" applyBorder="1"/>
    <xf numFmtId="1" fontId="8" fillId="0" borderId="1" xfId="0" applyNumberFormat="1" applyFont="1" applyFill="1" applyBorder="1"/>
    <xf numFmtId="1" fontId="8" fillId="0" borderId="1" xfId="0" applyNumberFormat="1" applyFont="1" applyBorder="1"/>
    <xf numFmtId="1" fontId="7" fillId="0" borderId="1" xfId="0" applyNumberFormat="1" applyFont="1" applyBorder="1"/>
    <xf numFmtId="1" fontId="10" fillId="0" borderId="1" xfId="0" applyNumberFormat="1" applyFont="1" applyBorder="1"/>
    <xf numFmtId="1" fontId="7" fillId="0" borderId="1" xfId="0" applyNumberFormat="1" applyFont="1" applyFill="1" applyBorder="1"/>
    <xf numFmtId="1" fontId="13" fillId="4" borderId="1" xfId="0" applyNumberFormat="1" applyFont="1" applyFill="1" applyBorder="1"/>
    <xf numFmtId="0" fontId="11" fillId="0" borderId="0" xfId="0" applyFont="1"/>
    <xf numFmtId="0" fontId="14" fillId="3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wrapText="1"/>
    </xf>
    <xf numFmtId="0" fontId="0" fillId="0" borderId="0" xfId="0" applyBorder="1"/>
    <xf numFmtId="0" fontId="12" fillId="4" borderId="0" xfId="0" applyFont="1" applyFill="1" applyBorder="1" applyAlignment="1">
      <alignment horizontal="right"/>
    </xf>
    <xf numFmtId="0" fontId="13" fillId="0" borderId="2" xfId="0" applyFont="1" applyBorder="1"/>
    <xf numFmtId="0" fontId="16" fillId="0" borderId="1" xfId="0" applyFont="1" applyBorder="1" applyAlignment="1">
      <alignment wrapText="1"/>
    </xf>
    <xf numFmtId="0" fontId="16" fillId="0" borderId="0" xfId="0" applyFont="1"/>
    <xf numFmtId="1" fontId="13" fillId="4" borderId="2" xfId="0" applyNumberFormat="1" applyFont="1" applyFill="1" applyBorder="1"/>
    <xf numFmtId="1" fontId="17" fillId="4" borderId="2" xfId="0" applyNumberFormat="1" applyFont="1" applyFill="1" applyBorder="1"/>
    <xf numFmtId="1" fontId="17" fillId="3" borderId="1" xfId="0" applyNumberFormat="1" applyFont="1" applyFill="1" applyBorder="1"/>
    <xf numFmtId="1" fontId="17" fillId="4" borderId="1" xfId="0" applyNumberFormat="1" applyFont="1" applyFill="1" applyBorder="1"/>
    <xf numFmtId="0" fontId="7" fillId="0" borderId="1" xfId="0" applyFont="1" applyFill="1" applyBorder="1"/>
    <xf numFmtId="49" fontId="14" fillId="3" borderId="1" xfId="0" applyNumberFormat="1" applyFont="1" applyFill="1" applyBorder="1" applyAlignment="1">
      <alignment horizontal="left"/>
    </xf>
    <xf numFmtId="49" fontId="15" fillId="4" borderId="2" xfId="0" applyNumberFormat="1" applyFont="1" applyFill="1" applyBorder="1" applyAlignment="1">
      <alignment horizontal="left"/>
    </xf>
    <xf numFmtId="49" fontId="18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14" fillId="4" borderId="2" xfId="0" applyNumberFormat="1" applyFont="1" applyFill="1" applyBorder="1" applyAlignment="1">
      <alignment horizontal="left"/>
    </xf>
    <xf numFmtId="49" fontId="13" fillId="0" borderId="2" xfId="0" applyNumberFormat="1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49" fontId="15" fillId="3" borderId="1" xfId="0" applyNumberFormat="1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amestovo.sk/clanok/sk/Pozvanka-na-zasadnutie-MsZ-2-2-2-2-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0</xdr:row>
      <xdr:rowOff>0</xdr:rowOff>
    </xdr:from>
    <xdr:to>
      <xdr:col>2</xdr:col>
      <xdr:colOff>2257425</xdr:colOff>
      <xdr:row>5</xdr:row>
      <xdr:rowOff>38100</xdr:rowOff>
    </xdr:to>
    <xdr:pic>
      <xdr:nvPicPr>
        <xdr:cNvPr id="10" name="Obrázok 9" descr="Popis: Popis: Namestovo%20znak%20žltý-1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0"/>
          <a:ext cx="10382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1"/>
  <sheetViews>
    <sheetView tabSelected="1" topLeftCell="A134" workbookViewId="0">
      <selection activeCell="D155" sqref="D155"/>
    </sheetView>
  </sheetViews>
  <sheetFormatPr defaultColWidth="15.28515625" defaultRowHeight="15" x14ac:dyDescent="0.25"/>
  <cols>
    <col min="1" max="1" width="9" customWidth="1"/>
    <col min="2" max="2" width="18.5703125" style="3" customWidth="1"/>
    <col min="3" max="3" width="52.7109375" customWidth="1"/>
    <col min="4" max="4" width="19.5703125" style="25" customWidth="1"/>
  </cols>
  <sheetData>
    <row r="1" spans="2:4" ht="14.25" customHeight="1" x14ac:dyDescent="0.25"/>
    <row r="5" spans="2:4" x14ac:dyDescent="0.25">
      <c r="C5" s="17"/>
    </row>
    <row r="6" spans="2:4" s="7" customFormat="1" ht="12.75" x14ac:dyDescent="0.2">
      <c r="B6" s="15"/>
      <c r="D6" s="26"/>
    </row>
    <row r="7" spans="2:4" ht="15.75" x14ac:dyDescent="0.25">
      <c r="B7" s="9" t="s">
        <v>7</v>
      </c>
      <c r="C7" s="2"/>
      <c r="D7" s="27"/>
    </row>
    <row r="8" spans="2:4" ht="15.75" x14ac:dyDescent="0.25">
      <c r="B8" s="9"/>
      <c r="C8" s="18" t="s">
        <v>34</v>
      </c>
      <c r="D8" s="27"/>
    </row>
    <row r="9" spans="2:4" ht="15.75" x14ac:dyDescent="0.25">
      <c r="B9" s="19" t="s">
        <v>10</v>
      </c>
      <c r="C9" s="20"/>
      <c r="D9" s="28"/>
    </row>
    <row r="10" spans="2:4" ht="15.75" x14ac:dyDescent="0.25">
      <c r="B10" s="19" t="s">
        <v>11</v>
      </c>
      <c r="C10" s="20"/>
      <c r="D10" s="28"/>
    </row>
    <row r="11" spans="2:4" ht="15.75" x14ac:dyDescent="0.25">
      <c r="B11" s="19" t="s">
        <v>9</v>
      </c>
      <c r="C11" s="20"/>
      <c r="D11" s="28"/>
    </row>
    <row r="12" spans="2:4" ht="15.75" x14ac:dyDescent="0.25">
      <c r="B12" s="9" t="s">
        <v>8</v>
      </c>
      <c r="C12" s="20"/>
      <c r="D12" s="28"/>
    </row>
    <row r="13" spans="2:4" ht="39.75" customHeight="1" x14ac:dyDescent="0.25">
      <c r="B13" s="4"/>
      <c r="C13" s="21"/>
      <c r="D13" s="29" t="s">
        <v>27</v>
      </c>
    </row>
    <row r="14" spans="2:4" ht="15.75" x14ac:dyDescent="0.25">
      <c r="B14" s="10" t="s">
        <v>1</v>
      </c>
      <c r="C14" s="11"/>
      <c r="D14" s="30">
        <f>D15+D21+D26+D31+D36</f>
        <v>-37914</v>
      </c>
    </row>
    <row r="15" spans="2:4" ht="15.75" x14ac:dyDescent="0.25">
      <c r="B15" s="59" t="s">
        <v>35</v>
      </c>
      <c r="C15" s="22"/>
      <c r="D15" s="35">
        <f>SUM(D16:D19)</f>
        <v>-28954</v>
      </c>
    </row>
    <row r="16" spans="2:4" ht="15.75" x14ac:dyDescent="0.25">
      <c r="B16" s="60">
        <v>133005</v>
      </c>
      <c r="C16" s="1" t="s">
        <v>37</v>
      </c>
      <c r="D16" s="36">
        <v>356</v>
      </c>
    </row>
    <row r="17" spans="2:4" ht="15.75" x14ac:dyDescent="0.25">
      <c r="B17" s="60">
        <v>133012</v>
      </c>
      <c r="C17" s="1" t="s">
        <v>36</v>
      </c>
      <c r="D17" s="36">
        <v>2390</v>
      </c>
    </row>
    <row r="18" spans="2:4" ht="15.75" x14ac:dyDescent="0.25">
      <c r="B18" s="60">
        <v>133013</v>
      </c>
      <c r="C18" s="1" t="s">
        <v>38</v>
      </c>
      <c r="D18" s="36">
        <v>-34000</v>
      </c>
    </row>
    <row r="19" spans="2:4" ht="15.75" x14ac:dyDescent="0.25">
      <c r="B19" s="60">
        <v>133013</v>
      </c>
      <c r="C19" s="1" t="s">
        <v>39</v>
      </c>
      <c r="D19" s="36">
        <v>2300</v>
      </c>
    </row>
    <row r="20" spans="2:4" ht="15.75" x14ac:dyDescent="0.25">
      <c r="B20" s="60"/>
      <c r="C20" s="1"/>
      <c r="D20" s="36"/>
    </row>
    <row r="21" spans="2:4" ht="15.75" x14ac:dyDescent="0.25">
      <c r="B21" s="59" t="s">
        <v>40</v>
      </c>
      <c r="C21" s="1"/>
      <c r="D21" s="35">
        <f>SUM(D22:D24)</f>
        <v>8220</v>
      </c>
    </row>
    <row r="22" spans="2:4" ht="15.75" x14ac:dyDescent="0.25">
      <c r="B22" s="60">
        <v>212002</v>
      </c>
      <c r="C22" s="1" t="s">
        <v>41</v>
      </c>
      <c r="D22" s="36">
        <v>6760</v>
      </c>
    </row>
    <row r="23" spans="2:4" ht="15.75" x14ac:dyDescent="0.25">
      <c r="B23" s="60">
        <v>212003</v>
      </c>
      <c r="C23" s="1" t="s">
        <v>42</v>
      </c>
      <c r="D23" s="36">
        <v>1300</v>
      </c>
    </row>
    <row r="24" spans="2:4" ht="15.75" x14ac:dyDescent="0.25">
      <c r="B24" s="60">
        <v>212003</v>
      </c>
      <c r="C24" s="1" t="s">
        <v>43</v>
      </c>
      <c r="D24" s="36">
        <v>160</v>
      </c>
    </row>
    <row r="25" spans="2:4" ht="15.75" x14ac:dyDescent="0.25">
      <c r="B25" s="60"/>
      <c r="C25" s="1"/>
      <c r="D25" s="36"/>
    </row>
    <row r="26" spans="2:4" ht="15.75" x14ac:dyDescent="0.25">
      <c r="B26" s="59" t="s">
        <v>44</v>
      </c>
      <c r="C26" s="1"/>
      <c r="D26" s="35">
        <f>SUM(D27:D29)</f>
        <v>1970</v>
      </c>
    </row>
    <row r="27" spans="2:4" ht="15.75" x14ac:dyDescent="0.25">
      <c r="B27" s="60">
        <v>222003</v>
      </c>
      <c r="C27" s="1" t="s">
        <v>45</v>
      </c>
      <c r="D27" s="36">
        <v>-2500</v>
      </c>
    </row>
    <row r="28" spans="2:4" ht="15.75" x14ac:dyDescent="0.25">
      <c r="B28" s="60">
        <v>223001</v>
      </c>
      <c r="C28" s="1" t="s">
        <v>46</v>
      </c>
      <c r="D28" s="36">
        <v>970</v>
      </c>
    </row>
    <row r="29" spans="2:4" ht="15.75" x14ac:dyDescent="0.25">
      <c r="B29" s="60">
        <v>223001</v>
      </c>
      <c r="C29" s="1" t="s">
        <v>47</v>
      </c>
      <c r="D29" s="36">
        <v>3500</v>
      </c>
    </row>
    <row r="30" spans="2:4" ht="15.75" x14ac:dyDescent="0.25">
      <c r="B30" s="60"/>
      <c r="C30" s="1"/>
      <c r="D30" s="36"/>
    </row>
    <row r="31" spans="2:4" ht="15.75" x14ac:dyDescent="0.25">
      <c r="B31" s="59" t="s">
        <v>48</v>
      </c>
      <c r="C31" s="8"/>
      <c r="D31" s="35">
        <f>SUM(D32:D34)</f>
        <v>34691</v>
      </c>
    </row>
    <row r="32" spans="2:4" ht="15.75" x14ac:dyDescent="0.25">
      <c r="B32" s="60">
        <v>292008</v>
      </c>
      <c r="C32" s="5" t="s">
        <v>49</v>
      </c>
      <c r="D32" s="36">
        <v>26300</v>
      </c>
    </row>
    <row r="33" spans="2:4" ht="15.75" x14ac:dyDescent="0.25">
      <c r="B33" s="60">
        <v>292012</v>
      </c>
      <c r="C33" s="5" t="s">
        <v>51</v>
      </c>
      <c r="D33" s="36">
        <v>4319</v>
      </c>
    </row>
    <row r="34" spans="2:4" ht="15.75" x14ac:dyDescent="0.25">
      <c r="B34" s="60">
        <v>292027</v>
      </c>
      <c r="C34" s="5" t="s">
        <v>50</v>
      </c>
      <c r="D34" s="36">
        <v>4072</v>
      </c>
    </row>
    <row r="35" spans="2:4" ht="15.75" x14ac:dyDescent="0.25">
      <c r="B35" s="61"/>
      <c r="C35" s="1"/>
      <c r="D35" s="31"/>
    </row>
    <row r="36" spans="2:4" x14ac:dyDescent="0.25">
      <c r="B36" s="62" t="s">
        <v>26</v>
      </c>
      <c r="C36" s="1"/>
      <c r="D36" s="32">
        <f>SUM(D37:D59)</f>
        <v>-53841</v>
      </c>
    </row>
    <row r="37" spans="2:4" x14ac:dyDescent="0.25">
      <c r="B37" s="63" t="s">
        <v>14</v>
      </c>
      <c r="C37" s="1" t="s">
        <v>53</v>
      </c>
      <c r="D37" s="33">
        <v>-77</v>
      </c>
    </row>
    <row r="38" spans="2:4" ht="0.6" customHeight="1" x14ac:dyDescent="0.25">
      <c r="B38" s="63"/>
      <c r="C38" s="1"/>
      <c r="D38" s="33"/>
    </row>
    <row r="39" spans="2:4" ht="15.75" hidden="1" x14ac:dyDescent="0.25">
      <c r="B39" s="64"/>
      <c r="C39" s="1"/>
      <c r="D39" s="34"/>
    </row>
    <row r="40" spans="2:4" hidden="1" x14ac:dyDescent="0.25">
      <c r="B40" s="63"/>
      <c r="C40" s="1"/>
      <c r="D40" s="33"/>
    </row>
    <row r="41" spans="2:4" hidden="1" x14ac:dyDescent="0.25">
      <c r="B41" s="63"/>
      <c r="C41" s="1"/>
      <c r="D41" s="33"/>
    </row>
    <row r="42" spans="2:4" hidden="1" x14ac:dyDescent="0.25">
      <c r="B42" s="63"/>
      <c r="C42" s="1"/>
      <c r="D42" s="33"/>
    </row>
    <row r="43" spans="2:4" ht="71.25" hidden="1" customHeight="1" x14ac:dyDescent="0.25">
      <c r="B43" s="63"/>
      <c r="C43" s="1"/>
      <c r="D43" s="33"/>
    </row>
    <row r="44" spans="2:4" ht="34.5" hidden="1" customHeight="1" thickBot="1" x14ac:dyDescent="0.3">
      <c r="B44" s="64"/>
      <c r="C44" s="1"/>
      <c r="D44" s="34"/>
    </row>
    <row r="45" spans="2:4" hidden="1" x14ac:dyDescent="0.25">
      <c r="B45" s="63"/>
      <c r="C45" s="1"/>
      <c r="D45" s="33"/>
    </row>
    <row r="46" spans="2:4" hidden="1" x14ac:dyDescent="0.25">
      <c r="B46" s="63"/>
      <c r="C46" s="1"/>
      <c r="D46" s="33"/>
    </row>
    <row r="47" spans="2:4" x14ac:dyDescent="0.25">
      <c r="B47" s="63" t="s">
        <v>14</v>
      </c>
      <c r="C47" s="1" t="s">
        <v>17</v>
      </c>
      <c r="D47" s="33">
        <v>-445</v>
      </c>
    </row>
    <row r="48" spans="2:4" x14ac:dyDescent="0.25">
      <c r="B48" s="63" t="s">
        <v>14</v>
      </c>
      <c r="C48" s="1" t="s">
        <v>21</v>
      </c>
      <c r="D48" s="33">
        <v>-469</v>
      </c>
    </row>
    <row r="49" spans="2:4" x14ac:dyDescent="0.25">
      <c r="B49" s="63" t="s">
        <v>14</v>
      </c>
      <c r="C49" s="1" t="s">
        <v>22</v>
      </c>
      <c r="D49" s="33">
        <v>434</v>
      </c>
    </row>
    <row r="50" spans="2:4" x14ac:dyDescent="0.25">
      <c r="B50" s="63" t="s">
        <v>14</v>
      </c>
      <c r="C50" s="1" t="s">
        <v>52</v>
      </c>
      <c r="D50" s="33">
        <v>14</v>
      </c>
    </row>
    <row r="51" spans="2:4" x14ac:dyDescent="0.25">
      <c r="B51" s="63" t="s">
        <v>14</v>
      </c>
      <c r="C51" s="1" t="s">
        <v>24</v>
      </c>
      <c r="D51" s="33">
        <v>1300</v>
      </c>
    </row>
    <row r="52" spans="2:4" x14ac:dyDescent="0.25">
      <c r="B52" s="63" t="s">
        <v>14</v>
      </c>
      <c r="C52" s="13" t="s">
        <v>25</v>
      </c>
      <c r="D52" s="33">
        <v>820</v>
      </c>
    </row>
    <row r="53" spans="2:4" x14ac:dyDescent="0.25">
      <c r="B53" s="63" t="s">
        <v>14</v>
      </c>
      <c r="C53" s="13" t="s">
        <v>54</v>
      </c>
      <c r="D53" s="33">
        <v>18</v>
      </c>
    </row>
    <row r="54" spans="2:4" x14ac:dyDescent="0.25">
      <c r="B54" s="63" t="s">
        <v>14</v>
      </c>
      <c r="C54" s="13" t="s">
        <v>55</v>
      </c>
      <c r="D54" s="33">
        <v>-156</v>
      </c>
    </row>
    <row r="55" spans="2:4" x14ac:dyDescent="0.25">
      <c r="B55" s="63" t="s">
        <v>14</v>
      </c>
      <c r="C55" s="13" t="s">
        <v>28</v>
      </c>
      <c r="D55" s="33">
        <v>5</v>
      </c>
    </row>
    <row r="56" spans="2:4" x14ac:dyDescent="0.25">
      <c r="B56" s="63" t="s">
        <v>14</v>
      </c>
      <c r="C56" s="13" t="s">
        <v>29</v>
      </c>
      <c r="D56" s="33">
        <v>4490</v>
      </c>
    </row>
    <row r="57" spans="2:4" x14ac:dyDescent="0.25">
      <c r="B57" s="63" t="s">
        <v>14</v>
      </c>
      <c r="C57" s="13" t="s">
        <v>56</v>
      </c>
      <c r="D57" s="33">
        <v>-7804</v>
      </c>
    </row>
    <row r="58" spans="2:4" x14ac:dyDescent="0.25">
      <c r="B58" s="63" t="s">
        <v>14</v>
      </c>
      <c r="C58" s="13" t="s">
        <v>57</v>
      </c>
      <c r="D58" s="33">
        <v>-51468</v>
      </c>
    </row>
    <row r="59" spans="2:4" x14ac:dyDescent="0.25">
      <c r="B59" s="65" t="s">
        <v>14</v>
      </c>
      <c r="C59" s="13" t="s">
        <v>58</v>
      </c>
      <c r="D59" s="33">
        <v>-503</v>
      </c>
    </row>
    <row r="60" spans="2:4" x14ac:dyDescent="0.25">
      <c r="B60" s="65"/>
      <c r="C60" s="45"/>
      <c r="D60" s="33"/>
    </row>
    <row r="61" spans="2:4" ht="15.75" x14ac:dyDescent="0.25">
      <c r="B61" s="66" t="s">
        <v>0</v>
      </c>
      <c r="C61" s="11"/>
      <c r="D61" s="30">
        <f>D63+D65+D68+D74+D78+D85+D88+D94+D97+D126+D131+D137+D155+D160+D163+D167</f>
        <v>-50775</v>
      </c>
    </row>
    <row r="62" spans="2:4" ht="15.75" x14ac:dyDescent="0.25">
      <c r="B62" s="59" t="s">
        <v>59</v>
      </c>
      <c r="C62" s="22"/>
      <c r="D62" s="35"/>
    </row>
    <row r="63" spans="2:4" ht="15.75" x14ac:dyDescent="0.25">
      <c r="B63" s="59" t="s">
        <v>31</v>
      </c>
      <c r="C63" s="22" t="s">
        <v>60</v>
      </c>
      <c r="D63" s="35">
        <v>18</v>
      </c>
    </row>
    <row r="64" spans="2:4" ht="15.75" x14ac:dyDescent="0.25">
      <c r="B64" s="59"/>
      <c r="C64" s="22"/>
      <c r="D64" s="35"/>
    </row>
    <row r="65" spans="2:4" x14ac:dyDescent="0.25">
      <c r="B65" s="67" t="s">
        <v>30</v>
      </c>
      <c r="C65" s="24"/>
      <c r="D65" s="35">
        <f>SUM(D66)</f>
        <v>4490</v>
      </c>
    </row>
    <row r="66" spans="2:4" ht="15.75" x14ac:dyDescent="0.25">
      <c r="B66" s="60" t="s">
        <v>31</v>
      </c>
      <c r="C66" s="1" t="s">
        <v>29</v>
      </c>
      <c r="D66" s="36">
        <v>4490</v>
      </c>
    </row>
    <row r="67" spans="2:4" ht="15.75" x14ac:dyDescent="0.25">
      <c r="B67" s="59"/>
      <c r="C67" s="1"/>
      <c r="D67" s="35"/>
    </row>
    <row r="68" spans="2:4" x14ac:dyDescent="0.25">
      <c r="B68" s="68" t="s">
        <v>61</v>
      </c>
      <c r="C68" s="13"/>
      <c r="D68" s="31">
        <f>SUM(D69:D72)</f>
        <v>0</v>
      </c>
    </row>
    <row r="69" spans="2:4" ht="15.75" x14ac:dyDescent="0.25">
      <c r="B69" s="69" t="s">
        <v>15</v>
      </c>
      <c r="C69" s="13" t="s">
        <v>16</v>
      </c>
      <c r="D69" s="37">
        <v>1000</v>
      </c>
    </row>
    <row r="70" spans="2:4" ht="15.75" x14ac:dyDescent="0.25">
      <c r="B70" s="69" t="s">
        <v>62</v>
      </c>
      <c r="C70" s="13" t="s">
        <v>63</v>
      </c>
      <c r="D70" s="37">
        <v>-1000</v>
      </c>
    </row>
    <row r="71" spans="2:4" ht="15.75" x14ac:dyDescent="0.25">
      <c r="B71" s="69" t="s">
        <v>31</v>
      </c>
      <c r="C71" s="13" t="s">
        <v>64</v>
      </c>
      <c r="D71" s="37">
        <v>-50</v>
      </c>
    </row>
    <row r="72" spans="2:4" ht="15.75" x14ac:dyDescent="0.25">
      <c r="B72" s="69" t="s">
        <v>13</v>
      </c>
      <c r="C72" s="13" t="s">
        <v>72</v>
      </c>
      <c r="D72" s="37">
        <v>50</v>
      </c>
    </row>
    <row r="73" spans="2:4" ht="15.75" x14ac:dyDescent="0.25">
      <c r="B73" s="69"/>
      <c r="C73" s="13"/>
      <c r="D73" s="31"/>
    </row>
    <row r="74" spans="2:4" x14ac:dyDescent="0.25">
      <c r="B74" s="68" t="s">
        <v>65</v>
      </c>
      <c r="C74" s="13"/>
      <c r="D74" s="31">
        <f>SUM(D75:D76)</f>
        <v>-8487</v>
      </c>
    </row>
    <row r="75" spans="2:4" ht="15.75" x14ac:dyDescent="0.25">
      <c r="B75" s="69" t="s">
        <v>3</v>
      </c>
      <c r="C75" s="13" t="s">
        <v>66</v>
      </c>
      <c r="D75" s="37">
        <v>-77</v>
      </c>
    </row>
    <row r="76" spans="2:4" x14ac:dyDescent="0.25">
      <c r="B76" s="13" t="s">
        <v>118</v>
      </c>
      <c r="C76" s="13" t="s">
        <v>119</v>
      </c>
      <c r="D76" s="37">
        <v>-8410</v>
      </c>
    </row>
    <row r="77" spans="2:4" ht="15.75" x14ac:dyDescent="0.25">
      <c r="B77" s="69"/>
      <c r="C77" s="13"/>
      <c r="D77" s="37"/>
    </row>
    <row r="78" spans="2:4" x14ac:dyDescent="0.25">
      <c r="B78" s="68" t="s">
        <v>67</v>
      </c>
      <c r="C78" s="23"/>
      <c r="D78" s="31">
        <f>SUM(D79:D80)</f>
        <v>702</v>
      </c>
    </row>
    <row r="79" spans="2:4" ht="15.75" x14ac:dyDescent="0.25">
      <c r="B79" s="69">
        <v>633006</v>
      </c>
      <c r="C79" s="13" t="s">
        <v>68</v>
      </c>
      <c r="D79" s="37">
        <v>582</v>
      </c>
    </row>
    <row r="80" spans="2:4" ht="15.75" x14ac:dyDescent="0.25">
      <c r="B80" s="69">
        <v>637005</v>
      </c>
      <c r="C80" s="13" t="s">
        <v>69</v>
      </c>
      <c r="D80" s="31">
        <v>120</v>
      </c>
    </row>
    <row r="81" spans="2:4" ht="15.75" x14ac:dyDescent="0.25">
      <c r="B81" s="69" t="s">
        <v>118</v>
      </c>
      <c r="C81" s="13" t="s">
        <v>121</v>
      </c>
      <c r="D81" s="31">
        <v>15200</v>
      </c>
    </row>
    <row r="82" spans="2:4" ht="15.75" x14ac:dyDescent="0.25">
      <c r="B82" s="69" t="s">
        <v>118</v>
      </c>
      <c r="C82" s="13" t="s">
        <v>122</v>
      </c>
      <c r="D82" s="31">
        <v>-8200</v>
      </c>
    </row>
    <row r="83" spans="2:4" ht="15.75" x14ac:dyDescent="0.25">
      <c r="B83" s="69" t="s">
        <v>118</v>
      </c>
      <c r="C83" s="13" t="s">
        <v>123</v>
      </c>
      <c r="D83" s="31">
        <v>-7000</v>
      </c>
    </row>
    <row r="84" spans="2:4" ht="15.75" x14ac:dyDescent="0.25">
      <c r="B84" s="61"/>
      <c r="C84" s="13"/>
      <c r="D84" s="31"/>
    </row>
    <row r="85" spans="2:4" x14ac:dyDescent="0.25">
      <c r="B85" s="62" t="s">
        <v>70</v>
      </c>
      <c r="C85" s="8"/>
      <c r="D85" s="32">
        <f>SUM(D86:D86)</f>
        <v>-156</v>
      </c>
    </row>
    <row r="86" spans="2:4" ht="15.75" x14ac:dyDescent="0.25">
      <c r="B86" s="70" t="s">
        <v>3</v>
      </c>
      <c r="C86" s="1" t="s">
        <v>71</v>
      </c>
      <c r="D86" s="38">
        <v>-156</v>
      </c>
    </row>
    <row r="87" spans="2:4" ht="15.75" x14ac:dyDescent="0.25">
      <c r="B87" s="70"/>
      <c r="C87" s="1"/>
      <c r="D87" s="33"/>
    </row>
    <row r="88" spans="2:4" x14ac:dyDescent="0.25">
      <c r="B88" s="68" t="s">
        <v>6</v>
      </c>
      <c r="C88" s="13"/>
      <c r="D88" s="31">
        <f>SUM(D89:D92)</f>
        <v>8410</v>
      </c>
    </row>
    <row r="89" spans="2:4" x14ac:dyDescent="0.25">
      <c r="B89" s="63" t="s">
        <v>15</v>
      </c>
      <c r="C89" s="1" t="s">
        <v>73</v>
      </c>
      <c r="D89" s="33">
        <v>250</v>
      </c>
    </row>
    <row r="90" spans="2:4" x14ac:dyDescent="0.25">
      <c r="B90" s="63" t="s">
        <v>62</v>
      </c>
      <c r="C90" s="1" t="s">
        <v>74</v>
      </c>
      <c r="D90" s="33">
        <v>190</v>
      </c>
    </row>
    <row r="91" spans="2:4" x14ac:dyDescent="0.25">
      <c r="B91" s="63" t="s">
        <v>31</v>
      </c>
      <c r="C91" s="1" t="s">
        <v>75</v>
      </c>
      <c r="D91" s="33">
        <v>-440</v>
      </c>
    </row>
    <row r="92" spans="2:4" x14ac:dyDescent="0.25">
      <c r="B92" s="63" t="s">
        <v>118</v>
      </c>
      <c r="C92" s="1" t="s">
        <v>120</v>
      </c>
      <c r="D92" s="33">
        <v>8410</v>
      </c>
    </row>
    <row r="93" spans="2:4" x14ac:dyDescent="0.25">
      <c r="B93" s="63"/>
      <c r="C93" s="1"/>
      <c r="D93" s="33"/>
    </row>
    <row r="94" spans="2:4" x14ac:dyDescent="0.25">
      <c r="B94" s="71" t="s">
        <v>76</v>
      </c>
      <c r="C94" s="1"/>
      <c r="D94" s="39">
        <f>SUM(D95)</f>
        <v>1764</v>
      </c>
    </row>
    <row r="95" spans="2:4" x14ac:dyDescent="0.25">
      <c r="B95" s="63">
        <v>632002</v>
      </c>
      <c r="C95" s="1" t="s">
        <v>77</v>
      </c>
      <c r="D95" s="33">
        <v>1764</v>
      </c>
    </row>
    <row r="96" spans="2:4" x14ac:dyDescent="0.25">
      <c r="B96" s="63"/>
      <c r="C96" s="1"/>
      <c r="D96" s="33"/>
    </row>
    <row r="97" spans="2:4" x14ac:dyDescent="0.25">
      <c r="B97" s="71" t="s">
        <v>78</v>
      </c>
      <c r="C97" s="1"/>
      <c r="D97" s="39">
        <f>SUM(D98)</f>
        <v>200</v>
      </c>
    </row>
    <row r="98" spans="2:4" x14ac:dyDescent="0.25">
      <c r="B98" s="63">
        <v>632002</v>
      </c>
      <c r="C98" s="1" t="s">
        <v>79</v>
      </c>
      <c r="D98" s="1">
        <v>200</v>
      </c>
    </row>
    <row r="99" spans="2:4" hidden="1" x14ac:dyDescent="0.25">
      <c r="B99" s="63"/>
      <c r="C99" s="1"/>
      <c r="D99" s="1"/>
    </row>
    <row r="100" spans="2:4" ht="85.5" hidden="1" customHeight="1" x14ac:dyDescent="0.25">
      <c r="B100" s="63"/>
      <c r="C100" s="1"/>
      <c r="D100" s="33"/>
    </row>
    <row r="101" spans="2:4" ht="34.5" hidden="1" customHeight="1" x14ac:dyDescent="0.25">
      <c r="B101" s="62"/>
      <c r="C101" s="5"/>
      <c r="D101" s="32"/>
    </row>
    <row r="102" spans="2:4" ht="15" hidden="1" customHeight="1" x14ac:dyDescent="0.25">
      <c r="B102" s="63"/>
      <c r="C102" s="1"/>
      <c r="D102" s="33"/>
    </row>
    <row r="103" spans="2:4" ht="15.75" hidden="1" customHeight="1" x14ac:dyDescent="0.25">
      <c r="B103" s="63"/>
      <c r="C103" s="1"/>
      <c r="D103" s="33"/>
    </row>
    <row r="104" spans="2:4" hidden="1" x14ac:dyDescent="0.25">
      <c r="B104" s="63"/>
      <c r="C104" s="1"/>
      <c r="D104" s="33"/>
    </row>
    <row r="105" spans="2:4" hidden="1" x14ac:dyDescent="0.25">
      <c r="B105" s="62"/>
      <c r="C105" s="1"/>
      <c r="D105" s="32"/>
    </row>
    <row r="106" spans="2:4" hidden="1" x14ac:dyDescent="0.25">
      <c r="B106" s="63"/>
      <c r="C106" s="1"/>
      <c r="D106" s="33"/>
    </row>
    <row r="107" spans="2:4" hidden="1" x14ac:dyDescent="0.25">
      <c r="B107" s="63"/>
      <c r="C107" s="1"/>
      <c r="D107" s="33"/>
    </row>
    <row r="108" spans="2:4" hidden="1" x14ac:dyDescent="0.25">
      <c r="B108" s="63"/>
      <c r="C108" s="1"/>
      <c r="D108" s="33"/>
    </row>
    <row r="109" spans="2:4" hidden="1" x14ac:dyDescent="0.25">
      <c r="B109" s="63"/>
      <c r="C109" s="1"/>
      <c r="D109" s="33"/>
    </row>
    <row r="110" spans="2:4" hidden="1" x14ac:dyDescent="0.25">
      <c r="B110" s="63"/>
      <c r="C110" s="1"/>
      <c r="D110" s="33"/>
    </row>
    <row r="111" spans="2:4" hidden="1" x14ac:dyDescent="0.25">
      <c r="B111" s="62"/>
      <c r="C111" s="1"/>
      <c r="D111" s="32"/>
    </row>
    <row r="112" spans="2:4" hidden="1" x14ac:dyDescent="0.25">
      <c r="B112" s="63"/>
      <c r="C112" s="1"/>
      <c r="D112" s="33"/>
    </row>
    <row r="113" spans="2:4" hidden="1" x14ac:dyDescent="0.25">
      <c r="B113" s="63"/>
      <c r="C113" s="1"/>
      <c r="D113" s="33"/>
    </row>
    <row r="114" spans="2:4" hidden="1" x14ac:dyDescent="0.25">
      <c r="B114" s="63"/>
      <c r="C114" s="1"/>
      <c r="D114" s="33"/>
    </row>
    <row r="115" spans="2:4" hidden="1" x14ac:dyDescent="0.25">
      <c r="B115" s="63"/>
      <c r="C115" s="1"/>
      <c r="D115" s="33"/>
    </row>
    <row r="116" spans="2:4" hidden="1" x14ac:dyDescent="0.25">
      <c r="B116" s="62"/>
      <c r="C116" s="1"/>
      <c r="D116" s="32"/>
    </row>
    <row r="117" spans="2:4" hidden="1" x14ac:dyDescent="0.25">
      <c r="B117" s="63"/>
      <c r="C117" s="1"/>
      <c r="D117" s="33"/>
    </row>
    <row r="118" spans="2:4" hidden="1" x14ac:dyDescent="0.25">
      <c r="B118" s="63"/>
      <c r="C118" s="1"/>
      <c r="D118" s="33"/>
    </row>
    <row r="119" spans="2:4" hidden="1" x14ac:dyDescent="0.25">
      <c r="B119" s="62"/>
      <c r="C119" s="1"/>
      <c r="D119" s="32"/>
    </row>
    <row r="120" spans="2:4" hidden="1" x14ac:dyDescent="0.25">
      <c r="B120" s="63"/>
      <c r="C120" s="1"/>
      <c r="D120" s="33"/>
    </row>
    <row r="121" spans="2:4" hidden="1" x14ac:dyDescent="0.25">
      <c r="B121" s="63"/>
      <c r="C121" s="1"/>
      <c r="D121" s="33"/>
    </row>
    <row r="122" spans="2:4" hidden="1" x14ac:dyDescent="0.25">
      <c r="B122" s="62"/>
      <c r="C122" s="1"/>
      <c r="D122" s="32"/>
    </row>
    <row r="123" spans="2:4" hidden="1" x14ac:dyDescent="0.25">
      <c r="B123" s="63"/>
      <c r="C123" s="1"/>
      <c r="D123" s="33"/>
    </row>
    <row r="124" spans="2:4" hidden="1" x14ac:dyDescent="0.25">
      <c r="B124" s="63"/>
      <c r="C124" s="1"/>
      <c r="D124" s="33"/>
    </row>
    <row r="125" spans="2:4" x14ac:dyDescent="0.25">
      <c r="B125" s="63"/>
      <c r="C125" s="1"/>
      <c r="D125" s="33"/>
    </row>
    <row r="126" spans="2:4" x14ac:dyDescent="0.25">
      <c r="B126" s="71" t="s">
        <v>80</v>
      </c>
      <c r="C126" s="1"/>
      <c r="D126" s="39">
        <f>SUM(D127:D129)</f>
        <v>0</v>
      </c>
    </row>
    <row r="127" spans="2:4" x14ac:dyDescent="0.25">
      <c r="B127" s="63" t="s">
        <v>15</v>
      </c>
      <c r="C127" s="1" t="s">
        <v>81</v>
      </c>
      <c r="D127" s="33">
        <v>110</v>
      </c>
    </row>
    <row r="128" spans="2:4" x14ac:dyDescent="0.25">
      <c r="B128" s="63" t="s">
        <v>62</v>
      </c>
      <c r="C128" s="1" t="s">
        <v>82</v>
      </c>
      <c r="D128" s="33">
        <v>185</v>
      </c>
    </row>
    <row r="129" spans="2:5" x14ac:dyDescent="0.25">
      <c r="B129" s="63" t="s">
        <v>31</v>
      </c>
      <c r="C129" s="1" t="s">
        <v>64</v>
      </c>
      <c r="D129" s="33">
        <v>-295</v>
      </c>
    </row>
    <row r="130" spans="2:5" x14ac:dyDescent="0.25">
      <c r="B130" s="63"/>
      <c r="C130" s="1"/>
      <c r="D130" s="33"/>
    </row>
    <row r="131" spans="2:5" x14ac:dyDescent="0.25">
      <c r="B131" s="71" t="s">
        <v>23</v>
      </c>
      <c r="C131" s="1"/>
      <c r="D131" s="39">
        <f>SUM(D132:D135)</f>
        <v>-16529</v>
      </c>
    </row>
    <row r="132" spans="2:5" x14ac:dyDescent="0.25">
      <c r="B132" s="63" t="s">
        <v>12</v>
      </c>
      <c r="C132" s="1" t="s">
        <v>83</v>
      </c>
      <c r="D132" s="33">
        <v>-16968</v>
      </c>
    </row>
    <row r="133" spans="2:5" x14ac:dyDescent="0.25">
      <c r="B133" s="63" t="s">
        <v>12</v>
      </c>
      <c r="C133" s="13" t="s">
        <v>28</v>
      </c>
      <c r="D133" s="33">
        <v>103</v>
      </c>
    </row>
    <row r="134" spans="2:5" x14ac:dyDescent="0.25">
      <c r="B134" s="63" t="s">
        <v>84</v>
      </c>
      <c r="C134" s="13" t="s">
        <v>64</v>
      </c>
      <c r="D134" s="33">
        <v>-98</v>
      </c>
    </row>
    <row r="135" spans="2:5" x14ac:dyDescent="0.25">
      <c r="B135" s="63"/>
      <c r="C135" s="13"/>
      <c r="D135" s="33">
        <v>434</v>
      </c>
    </row>
    <row r="136" spans="2:5" x14ac:dyDescent="0.25">
      <c r="B136" s="63"/>
      <c r="C136" s="1"/>
      <c r="D136" s="33"/>
    </row>
    <row r="137" spans="2:5" x14ac:dyDescent="0.25">
      <c r="B137" s="68" t="s">
        <v>18</v>
      </c>
      <c r="C137" s="13"/>
      <c r="D137" s="31">
        <f>D138+D146</f>
        <v>-15018</v>
      </c>
    </row>
    <row r="138" spans="2:5" x14ac:dyDescent="0.25">
      <c r="B138" s="68" t="s">
        <v>19</v>
      </c>
      <c r="C138" s="13"/>
      <c r="D138" s="31">
        <f>SUM(D139:D144)</f>
        <v>3980</v>
      </c>
    </row>
    <row r="139" spans="2:5" x14ac:dyDescent="0.25">
      <c r="B139" s="72" t="s">
        <v>12</v>
      </c>
      <c r="C139" s="14" t="s">
        <v>89</v>
      </c>
      <c r="D139" s="37">
        <v>8345</v>
      </c>
    </row>
    <row r="140" spans="2:5" ht="15.75" x14ac:dyDescent="0.25">
      <c r="B140" s="70" t="s">
        <v>12</v>
      </c>
      <c r="C140" s="1" t="s">
        <v>83</v>
      </c>
      <c r="D140" s="33">
        <v>-3936</v>
      </c>
    </row>
    <row r="141" spans="2:5" x14ac:dyDescent="0.25">
      <c r="B141" s="73" t="s">
        <v>12</v>
      </c>
      <c r="C141" s="1" t="s">
        <v>85</v>
      </c>
      <c r="D141" s="38">
        <v>-103</v>
      </c>
    </row>
    <row r="142" spans="2:5" x14ac:dyDescent="0.25">
      <c r="B142" s="73" t="s">
        <v>12</v>
      </c>
      <c r="C142" s="1" t="s">
        <v>87</v>
      </c>
      <c r="D142" s="38">
        <v>-251</v>
      </c>
    </row>
    <row r="143" spans="2:5" x14ac:dyDescent="0.25">
      <c r="B143" s="73" t="s">
        <v>12</v>
      </c>
      <c r="C143" s="1" t="s">
        <v>86</v>
      </c>
      <c r="D143" s="38">
        <v>124</v>
      </c>
    </row>
    <row r="144" spans="2:5" x14ac:dyDescent="0.25">
      <c r="B144" s="73" t="s">
        <v>12</v>
      </c>
      <c r="C144" s="1" t="s">
        <v>88</v>
      </c>
      <c r="D144" s="38">
        <v>-199</v>
      </c>
      <c r="E144" s="25"/>
    </row>
    <row r="145" spans="1:4" x14ac:dyDescent="0.25">
      <c r="B145" s="73"/>
      <c r="C145" s="1"/>
      <c r="D145" s="38"/>
    </row>
    <row r="146" spans="1:4" x14ac:dyDescent="0.25">
      <c r="B146" s="62" t="s">
        <v>20</v>
      </c>
      <c r="C146" s="6"/>
      <c r="D146" s="32">
        <f>SUM(D147:D153)</f>
        <v>-18998</v>
      </c>
    </row>
    <row r="147" spans="1:4" x14ac:dyDescent="0.25">
      <c r="B147" s="62" t="s">
        <v>12</v>
      </c>
      <c r="C147" s="1" t="s">
        <v>89</v>
      </c>
      <c r="D147" s="38">
        <v>-16149</v>
      </c>
    </row>
    <row r="148" spans="1:4" x14ac:dyDescent="0.25">
      <c r="B148" s="73" t="s">
        <v>12</v>
      </c>
      <c r="C148" s="1" t="s">
        <v>17</v>
      </c>
      <c r="D148" s="40">
        <v>-342</v>
      </c>
    </row>
    <row r="149" spans="1:4" x14ac:dyDescent="0.25">
      <c r="B149" s="62" t="s">
        <v>12</v>
      </c>
      <c r="C149" s="1" t="s">
        <v>21</v>
      </c>
      <c r="D149" s="38">
        <v>-317</v>
      </c>
    </row>
    <row r="150" spans="1:4" x14ac:dyDescent="0.25">
      <c r="B150" s="62" t="s">
        <v>12</v>
      </c>
      <c r="C150" s="1" t="s">
        <v>24</v>
      </c>
      <c r="D150" s="38">
        <v>1300</v>
      </c>
    </row>
    <row r="151" spans="1:4" x14ac:dyDescent="0.25">
      <c r="B151" s="62" t="s">
        <v>12</v>
      </c>
      <c r="C151" s="1" t="s">
        <v>83</v>
      </c>
      <c r="D151" s="38">
        <v>-3168</v>
      </c>
    </row>
    <row r="152" spans="1:4" x14ac:dyDescent="0.25">
      <c r="B152" s="62" t="s">
        <v>12</v>
      </c>
      <c r="C152" s="1" t="s">
        <v>58</v>
      </c>
      <c r="D152" s="38">
        <v>-212</v>
      </c>
    </row>
    <row r="153" spans="1:4" x14ac:dyDescent="0.25">
      <c r="B153" s="62" t="s">
        <v>12</v>
      </c>
      <c r="C153" s="1" t="s">
        <v>52</v>
      </c>
      <c r="D153" s="38">
        <v>-110</v>
      </c>
    </row>
    <row r="154" spans="1:4" x14ac:dyDescent="0.25">
      <c r="B154" s="62"/>
      <c r="C154" s="1"/>
      <c r="D154" s="38"/>
    </row>
    <row r="155" spans="1:4" x14ac:dyDescent="0.25">
      <c r="B155" s="62" t="s">
        <v>90</v>
      </c>
      <c r="C155" s="1"/>
      <c r="D155" s="32">
        <f>SUM(D156:D158)</f>
        <v>-26532</v>
      </c>
    </row>
    <row r="156" spans="1:4" x14ac:dyDescent="0.25">
      <c r="B156" s="73" t="s">
        <v>3</v>
      </c>
      <c r="C156" s="1" t="s">
        <v>91</v>
      </c>
      <c r="D156" s="38">
        <v>-14160</v>
      </c>
    </row>
    <row r="157" spans="1:4" x14ac:dyDescent="0.25">
      <c r="A157" s="46"/>
      <c r="B157" s="65" t="s">
        <v>3</v>
      </c>
      <c r="C157" s="1" t="s">
        <v>92</v>
      </c>
      <c r="D157" s="42">
        <v>-10392</v>
      </c>
    </row>
    <row r="158" spans="1:4" s="43" customFormat="1" x14ac:dyDescent="0.25">
      <c r="A158" s="47"/>
      <c r="B158" s="65" t="s">
        <v>3</v>
      </c>
      <c r="C158" s="1" t="s">
        <v>93</v>
      </c>
      <c r="D158" s="42">
        <v>-1980</v>
      </c>
    </row>
    <row r="159" spans="1:4" s="43" customFormat="1" x14ac:dyDescent="0.25">
      <c r="A159" s="47"/>
      <c r="B159" s="74"/>
      <c r="C159" s="1"/>
      <c r="D159" s="51"/>
    </row>
    <row r="160" spans="1:4" s="43" customFormat="1" x14ac:dyDescent="0.25">
      <c r="A160" s="47"/>
      <c r="B160" s="57" t="s">
        <v>112</v>
      </c>
      <c r="C160" s="8" t="s">
        <v>94</v>
      </c>
      <c r="D160" s="52">
        <f>SUM(D161)</f>
        <v>-864</v>
      </c>
    </row>
    <row r="161" spans="2:4" x14ac:dyDescent="0.25">
      <c r="B161" s="75" t="s">
        <v>3</v>
      </c>
      <c r="C161" s="1" t="s">
        <v>83</v>
      </c>
      <c r="D161" s="48">
        <v>-864</v>
      </c>
    </row>
    <row r="162" spans="2:4" x14ac:dyDescent="0.25">
      <c r="B162" s="75"/>
      <c r="C162" s="1"/>
      <c r="D162" s="48"/>
    </row>
    <row r="163" spans="2:4" x14ac:dyDescent="0.25">
      <c r="B163" s="58" t="s">
        <v>111</v>
      </c>
      <c r="C163" s="8" t="s">
        <v>5</v>
      </c>
      <c r="D163" s="53">
        <f>SUM(D164:D165)</f>
        <v>867</v>
      </c>
    </row>
    <row r="164" spans="2:4" x14ac:dyDescent="0.25">
      <c r="B164" s="56" t="s">
        <v>12</v>
      </c>
      <c r="C164" s="1" t="s">
        <v>95</v>
      </c>
      <c r="D164" s="42">
        <v>820</v>
      </c>
    </row>
    <row r="165" spans="2:4" x14ac:dyDescent="0.25">
      <c r="B165" s="56" t="s">
        <v>12</v>
      </c>
      <c r="C165" s="1" t="s">
        <v>96</v>
      </c>
      <c r="D165" s="42">
        <v>47</v>
      </c>
    </row>
    <row r="166" spans="2:4" x14ac:dyDescent="0.25">
      <c r="B166" s="56"/>
      <c r="C166" s="1"/>
      <c r="D166" s="42"/>
    </row>
    <row r="167" spans="2:4" x14ac:dyDescent="0.25">
      <c r="B167" s="77" t="s">
        <v>108</v>
      </c>
      <c r="C167" s="8" t="s">
        <v>97</v>
      </c>
      <c r="D167" s="54">
        <f>SUM(D168:D170)</f>
        <v>360</v>
      </c>
    </row>
    <row r="168" spans="2:4" x14ac:dyDescent="0.25">
      <c r="B168" s="56">
        <v>637005</v>
      </c>
      <c r="C168" s="1" t="s">
        <v>98</v>
      </c>
      <c r="D168" s="42">
        <v>400</v>
      </c>
    </row>
    <row r="169" spans="2:4" x14ac:dyDescent="0.25">
      <c r="B169" s="56">
        <v>633009</v>
      </c>
      <c r="C169" s="1" t="s">
        <v>99</v>
      </c>
      <c r="D169" s="42">
        <v>3</v>
      </c>
    </row>
    <row r="170" spans="2:4" x14ac:dyDescent="0.25">
      <c r="B170" s="56">
        <v>642026</v>
      </c>
      <c r="C170" s="1" t="s">
        <v>100</v>
      </c>
      <c r="D170" s="42">
        <v>-43</v>
      </c>
    </row>
    <row r="171" spans="2:4" x14ac:dyDescent="0.25">
      <c r="B171" s="56"/>
      <c r="C171" s="44"/>
      <c r="D171" s="42"/>
    </row>
    <row r="172" spans="2:4" ht="15.75" x14ac:dyDescent="0.25">
      <c r="B172" s="66" t="s">
        <v>2</v>
      </c>
      <c r="C172" s="12"/>
      <c r="D172" s="30">
        <f>D173+D177+D181</f>
        <v>6506</v>
      </c>
    </row>
    <row r="173" spans="2:4" ht="15.75" x14ac:dyDescent="0.25">
      <c r="B173" s="59" t="s">
        <v>109</v>
      </c>
      <c r="C173" s="16" t="s">
        <v>101</v>
      </c>
      <c r="D173" s="35">
        <f>SUM(D174:D175)</f>
        <v>9066</v>
      </c>
    </row>
    <row r="174" spans="2:4" x14ac:dyDescent="0.25">
      <c r="B174" s="63" t="s">
        <v>4</v>
      </c>
      <c r="C174" s="5" t="s">
        <v>102</v>
      </c>
      <c r="D174" s="33">
        <v>2560</v>
      </c>
    </row>
    <row r="175" spans="2:4" x14ac:dyDescent="0.25">
      <c r="B175" s="63" t="s">
        <v>4</v>
      </c>
      <c r="C175" s="5" t="s">
        <v>113</v>
      </c>
      <c r="D175" s="33">
        <v>6506</v>
      </c>
    </row>
    <row r="176" spans="2:4" x14ac:dyDescent="0.25">
      <c r="B176" s="63"/>
      <c r="C176" s="5"/>
      <c r="D176" s="33"/>
    </row>
    <row r="177" spans="2:5" x14ac:dyDescent="0.25">
      <c r="B177" s="76" t="s">
        <v>110</v>
      </c>
      <c r="C177" s="55" t="s">
        <v>104</v>
      </c>
      <c r="D177" s="41">
        <f>SUM(D178:D179)</f>
        <v>-1410</v>
      </c>
    </row>
    <row r="178" spans="2:5" x14ac:dyDescent="0.25">
      <c r="B178" s="63" t="s">
        <v>4</v>
      </c>
      <c r="C178" s="5" t="s">
        <v>103</v>
      </c>
      <c r="D178" s="33">
        <v>-2560</v>
      </c>
    </row>
    <row r="179" spans="2:5" x14ac:dyDescent="0.25">
      <c r="B179" s="63" t="s">
        <v>4</v>
      </c>
      <c r="C179" s="5" t="s">
        <v>114</v>
      </c>
      <c r="D179" s="33">
        <v>1150</v>
      </c>
    </row>
    <row r="180" spans="2:5" x14ac:dyDescent="0.25">
      <c r="B180" s="63"/>
      <c r="C180" s="5"/>
      <c r="D180" s="33"/>
    </row>
    <row r="181" spans="2:5" x14ac:dyDescent="0.25">
      <c r="B181" s="71" t="s">
        <v>115</v>
      </c>
      <c r="C181" s="8" t="s">
        <v>116</v>
      </c>
      <c r="D181" s="39">
        <f>SUM(D182)</f>
        <v>-1150</v>
      </c>
    </row>
    <row r="182" spans="2:5" x14ac:dyDescent="0.25">
      <c r="B182" s="63" t="s">
        <v>4</v>
      </c>
      <c r="C182" s="5" t="s">
        <v>117</v>
      </c>
      <c r="D182" s="33">
        <v>-1150</v>
      </c>
    </row>
    <row r="183" spans="2:5" x14ac:dyDescent="0.25">
      <c r="B183" s="63"/>
      <c r="C183" s="5"/>
      <c r="D183" s="33"/>
    </row>
    <row r="185" spans="2:5" x14ac:dyDescent="0.25">
      <c r="C185" s="49" t="s">
        <v>105</v>
      </c>
    </row>
    <row r="186" spans="2:5" x14ac:dyDescent="0.25">
      <c r="C186" s="49" t="s">
        <v>106</v>
      </c>
    </row>
    <row r="187" spans="2:5" x14ac:dyDescent="0.25">
      <c r="C187" s="49" t="s">
        <v>107</v>
      </c>
    </row>
    <row r="190" spans="2:5" x14ac:dyDescent="0.25">
      <c r="C190" s="50" t="s">
        <v>32</v>
      </c>
      <c r="D190" s="50"/>
      <c r="E190" s="50"/>
    </row>
    <row r="191" spans="2:5" x14ac:dyDescent="0.25">
      <c r="C191" s="50" t="s">
        <v>33</v>
      </c>
      <c r="D191" s="50"/>
      <c r="E191" s="50"/>
    </row>
  </sheetData>
  <phoneticPr fontId="0" type="noConversion"/>
  <pageMargins left="0.70866141732283472" right="0.70866141732283472" top="0.55118110236220474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ovsakova</dc:creator>
  <cp:lastModifiedBy>MsÚ Námestovo</cp:lastModifiedBy>
  <cp:lastPrinted>2014-11-24T07:08:30Z</cp:lastPrinted>
  <dcterms:created xsi:type="dcterms:W3CDTF">2013-11-25T09:43:59Z</dcterms:created>
  <dcterms:modified xsi:type="dcterms:W3CDTF">2014-11-24T16:02:37Z</dcterms:modified>
</cp:coreProperties>
</file>