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0100" windowHeight="9270"/>
  </bookViews>
  <sheets>
    <sheet name="Hárok1" sheetId="1" r:id="rId1"/>
    <sheet name="Hárok2" sheetId="2" r:id="rId2"/>
    <sheet name="Hárok3" sheetId="3" r:id="rId3"/>
  </sheets>
  <definedNames>
    <definedName name="_GoBack" localSheetId="0">Hárok1!#REF!</definedName>
  </definedNames>
  <calcPr calcId="145621"/>
</workbook>
</file>

<file path=xl/calcChain.xml><?xml version="1.0" encoding="utf-8"?>
<calcChain xmlns="http://schemas.openxmlformats.org/spreadsheetml/2006/main">
  <c r="D39" i="1" l="1"/>
  <c r="D102" i="1"/>
  <c r="D106" i="1"/>
  <c r="D55" i="1"/>
  <c r="D15" i="1" l="1"/>
  <c r="D84" i="1" l="1"/>
  <c r="D47" i="1"/>
  <c r="D44" i="1"/>
  <c r="D95" i="1" l="1"/>
  <c r="D32" i="1"/>
  <c r="D117" i="1"/>
  <c r="D36" i="1" l="1"/>
  <c r="D28" i="1"/>
  <c r="D14" i="1" s="1"/>
  <c r="D121" i="1"/>
  <c r="D126" i="1" l="1"/>
  <c r="D120" i="1" l="1"/>
  <c r="D109" i="1" l="1"/>
  <c r="D101" i="1" s="1"/>
  <c r="D114" i="1"/>
</calcChain>
</file>

<file path=xl/sharedStrings.xml><?xml version="1.0" encoding="utf-8"?>
<sst xmlns="http://schemas.openxmlformats.org/spreadsheetml/2006/main" count="123" uniqueCount="88">
  <si>
    <t>Bežné výdavky</t>
  </si>
  <si>
    <t>Bežné príjmy</t>
  </si>
  <si>
    <t>Kapitálové výdavky</t>
  </si>
  <si>
    <t>6xxxxx</t>
  </si>
  <si>
    <t>71xxxx</t>
  </si>
  <si>
    <t>CVČ Maják</t>
  </si>
  <si>
    <t>úpravou rozpočtových prostriedkov nasledovne:</t>
  </si>
  <si>
    <t xml:space="preserve">                V zmysle §14 ods.2 písm.b) zákona č.583/2004 Z.z. o rozpočtových pravidlách územnej</t>
  </si>
  <si>
    <t>samosprávy  v  znení neskorších  predpisov, sa  vykonáva úprava  rozpočtu Mesta Námestovo na</t>
  </si>
  <si>
    <t>6xxxx</t>
  </si>
  <si>
    <t>64xxxx</t>
  </si>
  <si>
    <t>61xxxx</t>
  </si>
  <si>
    <t xml:space="preserve">09.1.2 - Základné vzdelanie </t>
  </si>
  <si>
    <t>ZŠ Komenského</t>
  </si>
  <si>
    <t>09.1.1.- Predškolská výchova - MŠ</t>
  </si>
  <si>
    <t>300 - Transféry bežné</t>
  </si>
  <si>
    <t>Návrh MsÚ</t>
  </si>
  <si>
    <t>63xxxx</t>
  </si>
  <si>
    <t xml:space="preserve">                                                 Ing. Ján kadera</t>
  </si>
  <si>
    <t xml:space="preserve">                                                 primátor mesta</t>
  </si>
  <si>
    <t>62xxxx</t>
  </si>
  <si>
    <t>Poistné a príspevky do fondov</t>
  </si>
  <si>
    <t>Tovary a služby</t>
  </si>
  <si>
    <t>Triedenie odpadu - nákup vriec</t>
  </si>
  <si>
    <t>09.5.1  Základná umelecká škola</t>
  </si>
  <si>
    <t>Doprava</t>
  </si>
  <si>
    <t>Rozvoj obcí</t>
  </si>
  <si>
    <t>04.5.1</t>
  </si>
  <si>
    <t>06.2.0</t>
  </si>
  <si>
    <t>09.5.0.2</t>
  </si>
  <si>
    <t xml:space="preserve">                             Návrh úpravy rozpočtu Mesta Námestovo na rok 2015</t>
  </si>
  <si>
    <t>Mzdy,platy a ost.osobné vyrovnania</t>
  </si>
  <si>
    <t>06.2.0  Rozvoj obcí</t>
  </si>
  <si>
    <t>Projekt kanalizácie a vodovodu ul.Poľanová dl.150 m</t>
  </si>
  <si>
    <t>Projekt kanalizácie /dl.450m/ a vodovodu /dl.850 m/- Labaj</t>
  </si>
  <si>
    <t>Projekt kanalizácie a vodovodu ul.Capová jama /dl.550 m/</t>
  </si>
  <si>
    <t>08.4.0</t>
  </si>
  <si>
    <t>Náboženské a iné spoločenské služby</t>
  </si>
  <si>
    <t>0.8.2. 0 - Kultúrne služby</t>
  </si>
  <si>
    <t>Príspevok DKN - akcia Orava Jazz</t>
  </si>
  <si>
    <t>Príspevok  - Ideálna mládežnícka aktivita</t>
  </si>
  <si>
    <t xml:space="preserve">Klub Biela Orava </t>
  </si>
  <si>
    <t>Kráľ Magurky</t>
  </si>
  <si>
    <t>Vyhlásenie - športovec roka</t>
  </si>
  <si>
    <t>32xxxx</t>
  </si>
  <si>
    <t>Dotácia na rekonštrukciu ihriska pri ZŠ Komenského</t>
  </si>
  <si>
    <t>Rekonštrukcia ihriska pri ZŠ Komenského</t>
  </si>
  <si>
    <t>Rekonštrukcia ul.1. mája  / dl.150 m a šírka 6,3 m bez chodníkov/</t>
  </si>
  <si>
    <t>Rekonštrukcia ul. Štefánikova /dl.350 m, šírka 7 m/</t>
  </si>
  <si>
    <t>Rekonštrukcia MK</t>
  </si>
  <si>
    <t>Transfér na činnosť</t>
  </si>
  <si>
    <t>09.6.0 - Vedľajšie služby v školstve</t>
  </si>
  <si>
    <t>0.8.1.0 Rekreačné a športové služby</t>
  </si>
  <si>
    <t xml:space="preserve">Príspevok TJ Oravan </t>
  </si>
  <si>
    <t>Príspevok MŠK Námestovo</t>
  </si>
  <si>
    <t>Transféry pre športové organizácie</t>
  </si>
  <si>
    <t>Finančné oprerácie príjmové</t>
  </si>
  <si>
    <t xml:space="preserve">454 </t>
  </si>
  <si>
    <t>Prevod z RF</t>
  </si>
  <si>
    <t>Príspevok na činnosť ZUŠ Ignáca Kolčáka (bez RK)</t>
  </si>
  <si>
    <t>Príspevok  Súkromná ZUŠ Fernezová</t>
  </si>
  <si>
    <t>Príspevok Súkromná ZUŠ Babuliaková</t>
  </si>
  <si>
    <t>Súkromné centrum špeciálno-psychologického poradenstva v Námestove</t>
  </si>
  <si>
    <t>Príspevok Námestovský klub slovenských turistov</t>
  </si>
  <si>
    <t>Príspevok HK Altis</t>
  </si>
  <si>
    <t>Projekt kanalizácie a vodovodu časť ul.Kvetná a časť ul.Borinova</t>
  </si>
  <si>
    <t>Príspevok na  aktivity dôchodcov MO Jednoty dôchodcov a  Katolíckej jednoty Námestovo</t>
  </si>
  <si>
    <t xml:space="preserve">                    rozpočtové opatrenie č.1/2015</t>
  </si>
  <si>
    <t>EE verejné osvetlenie</t>
  </si>
  <si>
    <t>Rekreačné a športové služby</t>
  </si>
  <si>
    <t>Námestovo, dňa 24.02.2015</t>
  </si>
  <si>
    <t>Vyvesené na úradnej tabuli, dňa 24.02.2015</t>
  </si>
  <si>
    <t xml:space="preserve">Schválené  MsZ, dňa  </t>
  </si>
  <si>
    <t>Granty na spolufinancovanie projektov</t>
  </si>
  <si>
    <t>312xxx</t>
  </si>
  <si>
    <t>Transfer pre školské zariadenia ZŠ</t>
  </si>
  <si>
    <t>ZŠ Komenského -prenesené kompetencie (bez RK)</t>
  </si>
  <si>
    <t>ZŠ Brehy</t>
  </si>
  <si>
    <t>ZŠ Brehy - prenesené kompetencie</t>
  </si>
  <si>
    <t xml:space="preserve">Projekt - IQ olympiáda </t>
  </si>
  <si>
    <t>rok 2015 so súhlasom Mestského zastupiteľstva v Námestove rozpočtovým opatrením a to</t>
  </si>
  <si>
    <t>Projekt prepojovacej chodby ZŠ Komenského</t>
  </si>
  <si>
    <t>06.4.0      Verejné osvetlenie</t>
  </si>
  <si>
    <t>05.1.0    Nakladanie s odpadmi</t>
  </si>
  <si>
    <t>01.1.1   Výdavky MsÚ a MsZ</t>
  </si>
  <si>
    <t xml:space="preserve">Príspevok Súkromná Materská škola </t>
  </si>
  <si>
    <t>Príspevok - Rodinné centrum Drobček</t>
  </si>
  <si>
    <t>Príspevok - K&amp; F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</si>
</sst>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name val="Arial"/>
      <family val="2"/>
      <charset val="238"/>
    </font>
    <font>
      <sz val="11"/>
      <color indexed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1"/>
      <color theme="1"/>
      <name val="Arial CE"/>
      <family val="2"/>
      <charset val="238"/>
    </font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Font="1" applyBorder="1"/>
    <xf numFmtId="0" fontId="4" fillId="0" borderId="0" xfId="0" applyFont="1"/>
    <xf numFmtId="0" fontId="6" fillId="0" borderId="1" xfId="0" applyFont="1" applyBorder="1"/>
    <xf numFmtId="0" fontId="3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2" borderId="1" xfId="0" applyFont="1" applyFill="1" applyBorder="1"/>
    <xf numFmtId="0" fontId="0" fillId="0" borderId="1" xfId="0" applyFill="1" applyBorder="1"/>
    <xf numFmtId="0" fontId="0" fillId="0" borderId="1" xfId="0" applyFont="1" applyFill="1" applyBorder="1"/>
    <xf numFmtId="0" fontId="8" fillId="0" borderId="0" xfId="0" applyFont="1"/>
    <xf numFmtId="0" fontId="6" fillId="3" borderId="1" xfId="0" applyFont="1" applyFill="1" applyBorder="1"/>
    <xf numFmtId="0" fontId="0" fillId="0" borderId="0" xfId="0" applyAlignment="1">
      <alignment horizontal="center"/>
    </xf>
    <xf numFmtId="0" fontId="6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 wrapText="1"/>
    </xf>
    <xf numFmtId="0" fontId="0" fillId="3" borderId="1" xfId="0" applyFill="1" applyBorder="1"/>
    <xf numFmtId="1" fontId="0" fillId="0" borderId="0" xfId="0" applyNumberFormat="1"/>
    <xf numFmtId="1" fontId="5" fillId="0" borderId="0" xfId="0" applyNumberFormat="1" applyFont="1" applyAlignment="1">
      <alignment horizontal="left"/>
    </xf>
    <xf numFmtId="1" fontId="0" fillId="0" borderId="0" xfId="0" applyNumberFormat="1" applyFont="1" applyBorder="1"/>
    <xf numFmtId="1" fontId="0" fillId="0" borderId="0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center" wrapText="1"/>
    </xf>
    <xf numFmtId="1" fontId="1" fillId="2" borderId="1" xfId="0" applyNumberFormat="1" applyFont="1" applyFill="1" applyBorder="1"/>
    <xf numFmtId="1" fontId="1" fillId="0" borderId="1" xfId="0" applyNumberFormat="1" applyFont="1" applyFill="1" applyBorder="1"/>
    <xf numFmtId="1" fontId="1" fillId="0" borderId="1" xfId="0" applyNumberFormat="1" applyFont="1" applyBorder="1"/>
    <xf numFmtId="1" fontId="0" fillId="0" borderId="1" xfId="0" applyNumberFormat="1" applyBorder="1"/>
    <xf numFmtId="1" fontId="3" fillId="0" borderId="1" xfId="0" applyNumberFormat="1" applyFont="1" applyBorder="1"/>
    <xf numFmtId="1" fontId="1" fillId="3" borderId="1" xfId="0" applyNumberFormat="1" applyFont="1" applyFill="1" applyBorder="1"/>
    <xf numFmtId="1" fontId="7" fillId="3" borderId="1" xfId="0" applyNumberFormat="1" applyFont="1" applyFill="1" applyBorder="1"/>
    <xf numFmtId="1" fontId="7" fillId="0" borderId="1" xfId="0" applyNumberFormat="1" applyFont="1" applyFill="1" applyBorder="1"/>
    <xf numFmtId="1" fontId="7" fillId="0" borderId="1" xfId="0" applyNumberFormat="1" applyFont="1" applyBorder="1"/>
    <xf numFmtId="1" fontId="6" fillId="0" borderId="1" xfId="0" applyNumberFormat="1" applyFont="1" applyBorder="1"/>
    <xf numFmtId="1" fontId="6" fillId="0" borderId="1" xfId="0" applyNumberFormat="1" applyFont="1" applyFill="1" applyBorder="1"/>
    <xf numFmtId="1" fontId="11" fillId="4" borderId="1" xfId="0" applyNumberFormat="1" applyFont="1" applyFill="1" applyBorder="1"/>
    <xf numFmtId="0" fontId="9" fillId="0" borderId="0" xfId="0" applyFont="1"/>
    <xf numFmtId="0" fontId="12" fillId="3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wrapText="1"/>
    </xf>
    <xf numFmtId="0" fontId="0" fillId="0" borderId="0" xfId="0" applyBorder="1"/>
    <xf numFmtId="0" fontId="10" fillId="4" borderId="0" xfId="0" applyFont="1" applyFill="1" applyBorder="1" applyAlignment="1">
      <alignment horizontal="right"/>
    </xf>
    <xf numFmtId="0" fontId="14" fillId="0" borderId="1" xfId="0" applyFont="1" applyBorder="1" applyAlignment="1">
      <alignment wrapText="1"/>
    </xf>
    <xf numFmtId="0" fontId="14" fillId="0" borderId="0" xfId="0" applyFont="1"/>
    <xf numFmtId="1" fontId="11" fillId="4" borderId="2" xfId="0" applyNumberFormat="1" applyFont="1" applyFill="1" applyBorder="1"/>
    <xf numFmtId="1" fontId="15" fillId="3" borderId="1" xfId="0" applyNumberFormat="1" applyFont="1" applyFill="1" applyBorder="1"/>
    <xf numFmtId="1" fontId="15" fillId="4" borderId="1" xfId="0" applyNumberFormat="1" applyFont="1" applyFill="1" applyBorder="1"/>
    <xf numFmtId="0" fontId="6" fillId="0" borderId="1" xfId="0" applyFont="1" applyFill="1" applyBorder="1"/>
    <xf numFmtId="49" fontId="12" fillId="3" borderId="1" xfId="0" applyNumberFormat="1" applyFont="1" applyFill="1" applyBorder="1" applyAlignment="1">
      <alignment horizontal="left"/>
    </xf>
    <xf numFmtId="49" fontId="16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12" fillId="4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12" fillId="4" borderId="2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49" fontId="13" fillId="3" borderId="1" xfId="0" applyNumberFormat="1" applyFont="1" applyFill="1" applyBorder="1" applyAlignment="1">
      <alignment horizontal="left"/>
    </xf>
    <xf numFmtId="0" fontId="17" fillId="4" borderId="1" xfId="0" applyFont="1" applyFill="1" applyBorder="1" applyAlignment="1">
      <alignment wrapText="1"/>
    </xf>
    <xf numFmtId="1" fontId="0" fillId="0" borderId="1" xfId="0" applyNumberFormat="1" applyFont="1" applyBorder="1"/>
    <xf numFmtId="0" fontId="18" fillId="4" borderId="1" xfId="0" applyFont="1" applyFill="1" applyBorder="1" applyAlignment="1">
      <alignment horizontal="right"/>
    </xf>
    <xf numFmtId="0" fontId="18" fillId="4" borderId="1" xfId="0" applyFont="1" applyFill="1" applyBorder="1" applyAlignment="1">
      <alignment wrapText="1"/>
    </xf>
    <xf numFmtId="0" fontId="19" fillId="4" borderId="1" xfId="0" applyFont="1" applyFill="1" applyBorder="1" applyAlignment="1">
      <alignment wrapText="1"/>
    </xf>
    <xf numFmtId="0" fontId="19" fillId="4" borderId="1" xfId="0" applyFont="1" applyFill="1" applyBorder="1" applyAlignment="1">
      <alignment horizontal="left"/>
    </xf>
    <xf numFmtId="1" fontId="20" fillId="0" borderId="1" xfId="0" applyNumberFormat="1" applyFont="1" applyFill="1" applyBorder="1"/>
    <xf numFmtId="49" fontId="21" fillId="0" borderId="1" xfId="0" applyNumberFormat="1" applyFont="1" applyFill="1" applyBorder="1" applyAlignment="1">
      <alignment horizontal="left"/>
    </xf>
    <xf numFmtId="1" fontId="22" fillId="0" borderId="1" xfId="0" applyNumberFormat="1" applyFont="1" applyFill="1" applyBorder="1"/>
    <xf numFmtId="0" fontId="0" fillId="0" borderId="1" xfId="0" applyBorder="1" applyAlignment="1">
      <alignment horizontal="left"/>
    </xf>
    <xf numFmtId="49" fontId="22" fillId="0" borderId="1" xfId="0" applyNumberFormat="1" applyFont="1" applyFill="1" applyBorder="1" applyAlignment="1">
      <alignment horizontal="left"/>
    </xf>
    <xf numFmtId="17" fontId="22" fillId="0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0" fontId="23" fillId="0" borderId="1" xfId="0" applyFont="1" applyBorder="1"/>
    <xf numFmtId="49" fontId="23" fillId="0" borderId="1" xfId="0" applyNumberFormat="1" applyFont="1" applyBorder="1" applyAlignment="1">
      <alignment horizontal="left"/>
    </xf>
    <xf numFmtId="49" fontId="24" fillId="0" borderId="1" xfId="0" applyNumberFormat="1" applyFont="1" applyBorder="1" applyAlignment="1">
      <alignment horizontal="left"/>
    </xf>
    <xf numFmtId="0" fontId="24" fillId="0" borderId="1" xfId="0" applyFont="1" applyBorder="1"/>
    <xf numFmtId="1" fontId="25" fillId="0" borderId="1" xfId="0" applyNumberFormat="1" applyFont="1" applyBorder="1"/>
    <xf numFmtId="49" fontId="0" fillId="0" borderId="1" xfId="0" applyNumberFormat="1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amestovo.sk/clanok/sk/Pozvanka-na-zasadnutie-MsZ-2-2-2-2-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1219200</xdr:colOff>
      <xdr:row>0</xdr:row>
      <xdr:rowOff>0</xdr:rowOff>
    </xdr:from>
    <xdr:to>
      <xdr:col>2</xdr:col>
      <xdr:colOff>2257425</xdr:colOff>
      <xdr:row>5</xdr:row>
      <xdr:rowOff>38100</xdr:rowOff>
    </xdr:to>
    <xdr:pic>
      <xdr:nvPicPr>
        <xdr:cNvPr id="10" name="Obrázok 9" descr="Popis: Popis: Namestovo%20znak%20žltý-13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57525" y="0"/>
          <a:ext cx="10382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tabSelected="1" topLeftCell="A89" workbookViewId="0">
      <selection activeCell="C107" sqref="C107"/>
    </sheetView>
  </sheetViews>
  <sheetFormatPr defaultColWidth="15.28515625" defaultRowHeight="15" x14ac:dyDescent="0.25"/>
  <cols>
    <col min="1" max="1" width="9" customWidth="1"/>
    <col min="2" max="2" width="12.140625" style="3" customWidth="1"/>
    <col min="3" max="3" width="66.140625" customWidth="1"/>
    <col min="4" max="4" width="19.5703125" style="22" customWidth="1"/>
  </cols>
  <sheetData>
    <row r="1" spans="2:4" ht="14.25" customHeight="1" x14ac:dyDescent="0.25"/>
    <row r="5" spans="2:4" x14ac:dyDescent="0.25">
      <c r="C5" s="16"/>
    </row>
    <row r="6" spans="2:4" s="6" customFormat="1" ht="12.75" x14ac:dyDescent="0.2">
      <c r="B6" s="14"/>
      <c r="D6" s="23"/>
    </row>
    <row r="7" spans="2:4" ht="15.75" x14ac:dyDescent="0.25">
      <c r="B7" s="8" t="s">
        <v>30</v>
      </c>
      <c r="C7" s="2"/>
      <c r="D7" s="24"/>
    </row>
    <row r="8" spans="2:4" ht="15.75" x14ac:dyDescent="0.25">
      <c r="B8" s="8"/>
      <c r="C8" s="17" t="s">
        <v>67</v>
      </c>
      <c r="D8" s="24"/>
    </row>
    <row r="9" spans="2:4" ht="15.75" x14ac:dyDescent="0.25">
      <c r="B9" s="18" t="s">
        <v>7</v>
      </c>
      <c r="C9" s="19"/>
      <c r="D9" s="25"/>
    </row>
    <row r="10" spans="2:4" ht="15.75" x14ac:dyDescent="0.25">
      <c r="B10" s="18" t="s">
        <v>8</v>
      </c>
      <c r="C10" s="19"/>
      <c r="D10" s="25"/>
    </row>
    <row r="11" spans="2:4" ht="15.75" x14ac:dyDescent="0.25">
      <c r="B11" s="18" t="s">
        <v>80</v>
      </c>
      <c r="C11" s="19"/>
      <c r="D11" s="25"/>
    </row>
    <row r="12" spans="2:4" ht="15.75" x14ac:dyDescent="0.25">
      <c r="B12" s="8" t="s">
        <v>6</v>
      </c>
      <c r="C12" s="19"/>
      <c r="D12" s="25"/>
    </row>
    <row r="13" spans="2:4" ht="39.75" customHeight="1" x14ac:dyDescent="0.25">
      <c r="B13" s="4"/>
      <c r="C13" s="20"/>
      <c r="D13" s="26" t="s">
        <v>16</v>
      </c>
    </row>
    <row r="14" spans="2:4" ht="15.75" x14ac:dyDescent="0.25">
      <c r="B14" s="9" t="s">
        <v>1</v>
      </c>
      <c r="C14" s="10"/>
      <c r="D14" s="27">
        <f>D15+D28</f>
        <v>131645</v>
      </c>
    </row>
    <row r="15" spans="2:4" x14ac:dyDescent="0.25">
      <c r="B15" s="53" t="s">
        <v>15</v>
      </c>
      <c r="C15" s="1"/>
      <c r="D15" s="29">
        <f>SUM(D16:D26)</f>
        <v>86645</v>
      </c>
    </row>
    <row r="16" spans="2:4" x14ac:dyDescent="0.25">
      <c r="B16" s="54" t="s">
        <v>44</v>
      </c>
      <c r="C16" s="1" t="s">
        <v>45</v>
      </c>
      <c r="D16" s="30">
        <v>40000</v>
      </c>
    </row>
    <row r="17" spans="2:4" ht="0.6" customHeight="1" x14ac:dyDescent="0.25">
      <c r="B17" s="54"/>
      <c r="C17" s="1"/>
      <c r="D17" s="30"/>
    </row>
    <row r="18" spans="2:4" ht="15.75" hidden="1" x14ac:dyDescent="0.25">
      <c r="B18" s="55"/>
      <c r="C18" s="1"/>
      <c r="D18" s="31"/>
    </row>
    <row r="19" spans="2:4" hidden="1" x14ac:dyDescent="0.25">
      <c r="B19" s="54"/>
      <c r="C19" s="1"/>
      <c r="D19" s="30"/>
    </row>
    <row r="20" spans="2:4" hidden="1" x14ac:dyDescent="0.25">
      <c r="B20" s="54"/>
      <c r="C20" s="1"/>
      <c r="D20" s="30"/>
    </row>
    <row r="21" spans="2:4" hidden="1" x14ac:dyDescent="0.25">
      <c r="B21" s="54"/>
      <c r="C21" s="1"/>
      <c r="D21" s="30"/>
    </row>
    <row r="22" spans="2:4" ht="71.25" hidden="1" customHeight="1" x14ac:dyDescent="0.25">
      <c r="B22" s="54"/>
      <c r="C22" s="1"/>
      <c r="D22" s="30"/>
    </row>
    <row r="23" spans="2:4" ht="34.5" hidden="1" customHeight="1" thickBot="1" x14ac:dyDescent="0.3">
      <c r="B23" s="55"/>
      <c r="C23" s="1"/>
      <c r="D23" s="31"/>
    </row>
    <row r="24" spans="2:4" hidden="1" x14ac:dyDescent="0.25">
      <c r="B24" s="54"/>
      <c r="C24" s="1"/>
      <c r="D24" s="30"/>
    </row>
    <row r="25" spans="2:4" hidden="1" x14ac:dyDescent="0.25">
      <c r="B25" s="54"/>
      <c r="C25" s="1"/>
      <c r="D25" s="30"/>
    </row>
    <row r="26" spans="2:4" x14ac:dyDescent="0.25">
      <c r="B26" s="54" t="s">
        <v>74</v>
      </c>
      <c r="C26" s="1" t="s">
        <v>75</v>
      </c>
      <c r="D26" s="30">
        <v>46645</v>
      </c>
    </row>
    <row r="27" spans="2:4" x14ac:dyDescent="0.25">
      <c r="B27" s="54"/>
      <c r="C27" s="1"/>
      <c r="D27" s="30"/>
    </row>
    <row r="28" spans="2:4" x14ac:dyDescent="0.25">
      <c r="B28" s="60" t="s">
        <v>56</v>
      </c>
      <c r="C28" s="1"/>
      <c r="D28" s="36">
        <f>SUM(D29)</f>
        <v>45000</v>
      </c>
    </row>
    <row r="29" spans="2:4" x14ac:dyDescent="0.25">
      <c r="B29" s="54" t="s">
        <v>57</v>
      </c>
      <c r="C29" s="1" t="s">
        <v>58</v>
      </c>
      <c r="D29" s="30">
        <v>45000</v>
      </c>
    </row>
    <row r="30" spans="2:4" x14ac:dyDescent="0.25">
      <c r="B30" s="56"/>
      <c r="C30" s="41"/>
      <c r="D30" s="30"/>
    </row>
    <row r="31" spans="2:4" ht="15.75" x14ac:dyDescent="0.25">
      <c r="B31" s="57" t="s">
        <v>0</v>
      </c>
      <c r="C31" s="10"/>
      <c r="D31" s="27"/>
    </row>
    <row r="32" spans="2:4" x14ac:dyDescent="0.25">
      <c r="B32" s="15" t="s">
        <v>84</v>
      </c>
      <c r="C32" s="15"/>
      <c r="D32" s="32">
        <f>SUM(D33:D34)</f>
        <v>27000</v>
      </c>
    </row>
    <row r="33" spans="2:4" ht="15.75" x14ac:dyDescent="0.25">
      <c r="B33" s="78" t="s">
        <v>11</v>
      </c>
      <c r="C33" s="21" t="s">
        <v>31</v>
      </c>
      <c r="D33" s="33">
        <v>20000</v>
      </c>
    </row>
    <row r="34" spans="2:4" ht="15.75" x14ac:dyDescent="0.25">
      <c r="B34" s="78" t="s">
        <v>20</v>
      </c>
      <c r="C34" s="21" t="s">
        <v>21</v>
      </c>
      <c r="D34" s="33">
        <v>7000</v>
      </c>
    </row>
    <row r="35" spans="2:4" ht="15.75" x14ac:dyDescent="0.25">
      <c r="B35" s="59"/>
      <c r="C35" s="12"/>
      <c r="D35" s="34"/>
    </row>
    <row r="36" spans="2:4" x14ac:dyDescent="0.25">
      <c r="B36" s="76" t="s">
        <v>83</v>
      </c>
      <c r="C36" s="77"/>
      <c r="D36" s="74">
        <f>SUM(D37:D37)</f>
        <v>-3500</v>
      </c>
    </row>
    <row r="37" spans="2:4" ht="15.75" x14ac:dyDescent="0.25">
      <c r="B37" s="73">
        <v>633006</v>
      </c>
      <c r="C37" s="13" t="s">
        <v>23</v>
      </c>
      <c r="D37" s="72">
        <v>-3500</v>
      </c>
    </row>
    <row r="38" spans="2:4" x14ac:dyDescent="0.25">
      <c r="B38" s="54"/>
      <c r="C38" s="1"/>
      <c r="D38" s="30"/>
    </row>
    <row r="39" spans="2:4" x14ac:dyDescent="0.25">
      <c r="B39" s="60" t="s">
        <v>32</v>
      </c>
      <c r="C39" s="1"/>
      <c r="D39" s="36">
        <f>SUM(D40:D42)</f>
        <v>9200</v>
      </c>
    </row>
    <row r="40" spans="2:4" x14ac:dyDescent="0.25">
      <c r="B40" s="54" t="s">
        <v>17</v>
      </c>
      <c r="C40" s="1" t="s">
        <v>33</v>
      </c>
      <c r="D40" s="30">
        <v>1700</v>
      </c>
    </row>
    <row r="41" spans="2:4" x14ac:dyDescent="0.25">
      <c r="B41" s="54" t="s">
        <v>17</v>
      </c>
      <c r="C41" s="1" t="s">
        <v>65</v>
      </c>
      <c r="D41" s="30">
        <v>2000</v>
      </c>
    </row>
    <row r="42" spans="2:4" x14ac:dyDescent="0.25">
      <c r="B42" s="81" t="s">
        <v>17</v>
      </c>
      <c r="C42" s="82" t="s">
        <v>81</v>
      </c>
      <c r="D42" s="30">
        <v>5500</v>
      </c>
    </row>
    <row r="43" spans="2:4" x14ac:dyDescent="0.25">
      <c r="B43" s="80"/>
      <c r="C43" s="79"/>
      <c r="D43" s="30"/>
    </row>
    <row r="44" spans="2:4" x14ac:dyDescent="0.25">
      <c r="B44" s="60" t="s">
        <v>82</v>
      </c>
      <c r="C44" s="7"/>
      <c r="D44" s="83">
        <f>SUM(D45)</f>
        <v>-5000</v>
      </c>
    </row>
    <row r="45" spans="2:4" x14ac:dyDescent="0.25">
      <c r="B45" s="75">
        <v>632001</v>
      </c>
      <c r="C45" s="1" t="s">
        <v>68</v>
      </c>
      <c r="D45" s="30">
        <v>-5000</v>
      </c>
    </row>
    <row r="46" spans="2:4" x14ac:dyDescent="0.25">
      <c r="B46" s="54"/>
      <c r="C46" s="1"/>
      <c r="D46" s="30"/>
    </row>
    <row r="47" spans="2:4" x14ac:dyDescent="0.25">
      <c r="B47" s="60" t="s">
        <v>52</v>
      </c>
      <c r="C47" s="1"/>
      <c r="D47" s="36">
        <f>SUM(D48:D53)</f>
        <v>-1200</v>
      </c>
    </row>
    <row r="48" spans="2:4" x14ac:dyDescent="0.25">
      <c r="B48" s="84" t="s">
        <v>10</v>
      </c>
      <c r="C48" s="1" t="s">
        <v>54</v>
      </c>
      <c r="D48" s="30">
        <v>65000</v>
      </c>
    </row>
    <row r="49" spans="2:4" x14ac:dyDescent="0.25">
      <c r="B49" s="54" t="s">
        <v>10</v>
      </c>
      <c r="C49" s="1" t="s">
        <v>53</v>
      </c>
      <c r="D49" s="30">
        <v>12700</v>
      </c>
    </row>
    <row r="50" spans="2:4" x14ac:dyDescent="0.25">
      <c r="B50" s="54" t="s">
        <v>10</v>
      </c>
      <c r="C50" s="1" t="s">
        <v>63</v>
      </c>
      <c r="D50" s="30">
        <v>300</v>
      </c>
    </row>
    <row r="51" spans="2:4" x14ac:dyDescent="0.25">
      <c r="B51" s="54" t="s">
        <v>10</v>
      </c>
      <c r="C51" s="1" t="s">
        <v>64</v>
      </c>
      <c r="D51" s="30">
        <v>1000</v>
      </c>
    </row>
    <row r="52" spans="2:4" x14ac:dyDescent="0.25">
      <c r="B52" s="54" t="s">
        <v>10</v>
      </c>
      <c r="C52" s="1" t="s">
        <v>55</v>
      </c>
      <c r="D52" s="30">
        <v>-1200</v>
      </c>
    </row>
    <row r="53" spans="2:4" x14ac:dyDescent="0.25">
      <c r="B53" s="54" t="s">
        <v>10</v>
      </c>
      <c r="C53" s="1" t="s">
        <v>69</v>
      </c>
      <c r="D53" s="30">
        <v>-79000</v>
      </c>
    </row>
    <row r="54" spans="2:4" x14ac:dyDescent="0.25">
      <c r="B54" s="54"/>
      <c r="C54" s="1"/>
      <c r="D54" s="30"/>
    </row>
    <row r="55" spans="2:4" x14ac:dyDescent="0.25">
      <c r="B55" s="60" t="s">
        <v>38</v>
      </c>
      <c r="C55" s="1"/>
      <c r="D55" s="36">
        <f>SUM(D56)</f>
        <v>2000</v>
      </c>
    </row>
    <row r="56" spans="2:4" x14ac:dyDescent="0.25">
      <c r="B56" s="54" t="s">
        <v>10</v>
      </c>
      <c r="C56" s="1" t="s">
        <v>39</v>
      </c>
      <c r="D56" s="30">
        <v>2000</v>
      </c>
    </row>
    <row r="57" spans="2:4" hidden="1" x14ac:dyDescent="0.25">
      <c r="B57" s="53"/>
      <c r="C57" s="1"/>
      <c r="D57" s="29"/>
    </row>
    <row r="58" spans="2:4" ht="85.5" hidden="1" customHeight="1" x14ac:dyDescent="0.25">
      <c r="B58" s="54"/>
      <c r="C58" s="1"/>
      <c r="D58" s="30"/>
    </row>
    <row r="59" spans="2:4" ht="34.5" hidden="1" customHeight="1" x14ac:dyDescent="0.25">
      <c r="B59" s="54"/>
      <c r="C59" s="1"/>
      <c r="D59" s="30"/>
    </row>
    <row r="60" spans="2:4" ht="15" hidden="1" customHeight="1" x14ac:dyDescent="0.25">
      <c r="B60" s="54"/>
      <c r="C60" s="1"/>
      <c r="D60" s="30"/>
    </row>
    <row r="61" spans="2:4" ht="15.75" hidden="1" customHeight="1" x14ac:dyDescent="0.25">
      <c r="B61" s="54"/>
      <c r="C61" s="1"/>
      <c r="D61" s="30"/>
    </row>
    <row r="62" spans="2:4" hidden="1" x14ac:dyDescent="0.25">
      <c r="B62" s="54"/>
      <c r="C62" s="1"/>
      <c r="D62" s="30"/>
    </row>
    <row r="63" spans="2:4" hidden="1" x14ac:dyDescent="0.25">
      <c r="B63" s="53"/>
      <c r="C63" s="1"/>
      <c r="D63" s="29"/>
    </row>
    <row r="64" spans="2:4" hidden="1" x14ac:dyDescent="0.25">
      <c r="B64" s="54"/>
      <c r="C64" s="1"/>
      <c r="D64" s="30"/>
    </row>
    <row r="65" spans="2:4" hidden="1" x14ac:dyDescent="0.25">
      <c r="B65" s="54"/>
      <c r="C65" s="1"/>
      <c r="D65" s="30"/>
    </row>
    <row r="66" spans="2:4" hidden="1" x14ac:dyDescent="0.25">
      <c r="B66" s="54"/>
      <c r="C66" s="1"/>
      <c r="D66" s="30"/>
    </row>
    <row r="67" spans="2:4" hidden="1" x14ac:dyDescent="0.25">
      <c r="B67" s="54"/>
      <c r="C67" s="1"/>
      <c r="D67" s="30"/>
    </row>
    <row r="68" spans="2:4" hidden="1" x14ac:dyDescent="0.25">
      <c r="B68" s="53"/>
      <c r="C68" s="1"/>
      <c r="D68" s="29"/>
    </row>
    <row r="69" spans="2:4" hidden="1" x14ac:dyDescent="0.25">
      <c r="B69" s="54"/>
      <c r="C69" s="1"/>
      <c r="D69" s="30"/>
    </row>
    <row r="70" spans="2:4" hidden="1" x14ac:dyDescent="0.25">
      <c r="B70" s="54"/>
      <c r="C70" s="1"/>
      <c r="D70" s="30"/>
    </row>
    <row r="71" spans="2:4" hidden="1" x14ac:dyDescent="0.25">
      <c r="B71" s="53"/>
      <c r="C71" s="1"/>
      <c r="D71" s="29"/>
    </row>
    <row r="72" spans="2:4" hidden="1" x14ac:dyDescent="0.25">
      <c r="B72" s="54"/>
      <c r="C72" s="1"/>
      <c r="D72" s="30"/>
    </row>
    <row r="73" spans="2:4" hidden="1" x14ac:dyDescent="0.25">
      <c r="B73" s="54"/>
      <c r="C73" s="1"/>
      <c r="D73" s="30"/>
    </row>
    <row r="74" spans="2:4" hidden="1" x14ac:dyDescent="0.25">
      <c r="B74" s="53"/>
      <c r="C74" s="1"/>
      <c r="D74" s="29"/>
    </row>
    <row r="75" spans="2:4" hidden="1" x14ac:dyDescent="0.25">
      <c r="B75" s="54"/>
      <c r="C75" s="1"/>
      <c r="D75" s="30"/>
    </row>
    <row r="76" spans="2:4" hidden="1" x14ac:dyDescent="0.25">
      <c r="B76" s="54"/>
      <c r="C76" s="1"/>
      <c r="D76" s="30"/>
    </row>
    <row r="77" spans="2:4" hidden="1" x14ac:dyDescent="0.25">
      <c r="B77" s="54" t="s">
        <v>17</v>
      </c>
      <c r="C77" s="1" t="s">
        <v>33</v>
      </c>
      <c r="D77" s="30">
        <v>1700</v>
      </c>
    </row>
    <row r="78" spans="2:4" hidden="1" x14ac:dyDescent="0.25">
      <c r="B78" s="54" t="s">
        <v>17</v>
      </c>
      <c r="C78" s="1" t="s">
        <v>34</v>
      </c>
      <c r="D78" s="67">
        <v>3700</v>
      </c>
    </row>
    <row r="79" spans="2:4" hidden="1" x14ac:dyDescent="0.25">
      <c r="B79" s="54" t="s">
        <v>17</v>
      </c>
      <c r="C79" s="1" t="s">
        <v>35</v>
      </c>
      <c r="D79" s="30">
        <v>2800</v>
      </c>
    </row>
    <row r="80" spans="2:4" hidden="1" x14ac:dyDescent="0.25">
      <c r="B80" s="53"/>
      <c r="C80" s="1"/>
      <c r="D80" s="29"/>
    </row>
    <row r="81" spans="2:4" hidden="1" x14ac:dyDescent="0.25">
      <c r="B81" s="54"/>
      <c r="C81" s="1"/>
      <c r="D81" s="30"/>
    </row>
    <row r="82" spans="2:4" hidden="1" x14ac:dyDescent="0.25">
      <c r="B82" s="54"/>
      <c r="C82" s="1"/>
      <c r="D82" s="30"/>
    </row>
    <row r="83" spans="2:4" x14ac:dyDescent="0.25">
      <c r="B83" s="54"/>
      <c r="C83" s="1"/>
      <c r="D83" s="67"/>
    </row>
    <row r="84" spans="2:4" x14ac:dyDescent="0.25">
      <c r="B84" s="60" t="s">
        <v>36</v>
      </c>
      <c r="C84" s="7" t="s">
        <v>37</v>
      </c>
      <c r="D84" s="36">
        <f>SUM(D85:D92)</f>
        <v>1200</v>
      </c>
    </row>
    <row r="85" spans="2:4" x14ac:dyDescent="0.25">
      <c r="B85" s="54" t="s">
        <v>10</v>
      </c>
      <c r="C85" s="1" t="s">
        <v>86</v>
      </c>
      <c r="D85" s="30">
        <v>2000</v>
      </c>
    </row>
    <row r="86" spans="2:4" x14ac:dyDescent="0.25">
      <c r="B86" s="54" t="s">
        <v>10</v>
      </c>
      <c r="C86" s="1" t="s">
        <v>87</v>
      </c>
      <c r="D86" s="30">
        <v>2000</v>
      </c>
    </row>
    <row r="87" spans="2:4" x14ac:dyDescent="0.25">
      <c r="B87" s="54" t="s">
        <v>17</v>
      </c>
      <c r="C87" s="1" t="s">
        <v>42</v>
      </c>
      <c r="D87" s="30">
        <v>300</v>
      </c>
    </row>
    <row r="88" spans="2:4" x14ac:dyDescent="0.25">
      <c r="B88" s="54" t="s">
        <v>17</v>
      </c>
      <c r="C88" s="1" t="s">
        <v>43</v>
      </c>
      <c r="D88" s="30">
        <v>500</v>
      </c>
    </row>
    <row r="89" spans="2:4" x14ac:dyDescent="0.25">
      <c r="B89" s="54" t="s">
        <v>17</v>
      </c>
      <c r="C89" s="1" t="s">
        <v>41</v>
      </c>
      <c r="D89" s="30">
        <v>400</v>
      </c>
    </row>
    <row r="90" spans="2:4" ht="27.75" customHeight="1" x14ac:dyDescent="0.25">
      <c r="B90" s="71" t="s">
        <v>10</v>
      </c>
      <c r="C90" s="70" t="s">
        <v>66</v>
      </c>
      <c r="D90" s="30">
        <v>1000</v>
      </c>
    </row>
    <row r="91" spans="2:4" x14ac:dyDescent="0.25">
      <c r="B91" s="54" t="s">
        <v>10</v>
      </c>
      <c r="C91" s="1" t="s">
        <v>40</v>
      </c>
      <c r="D91" s="30">
        <v>400</v>
      </c>
    </row>
    <row r="92" spans="2:4" x14ac:dyDescent="0.25">
      <c r="B92" s="54" t="s">
        <v>10</v>
      </c>
      <c r="C92" s="54" t="s">
        <v>73</v>
      </c>
      <c r="D92" s="30">
        <v>-5400</v>
      </c>
    </row>
    <row r="93" spans="2:4" x14ac:dyDescent="0.25">
      <c r="B93" s="54"/>
      <c r="C93" s="1"/>
      <c r="D93" s="30"/>
    </row>
    <row r="94" spans="2:4" x14ac:dyDescent="0.25">
      <c r="B94" s="68"/>
      <c r="C94" s="69"/>
      <c r="D94" s="30"/>
    </row>
    <row r="95" spans="2:4" x14ac:dyDescent="0.25">
      <c r="B95" s="60" t="s">
        <v>14</v>
      </c>
      <c r="C95" s="1"/>
      <c r="D95" s="36">
        <f>SUM(D96:D99)</f>
        <v>0</v>
      </c>
    </row>
    <row r="96" spans="2:4" x14ac:dyDescent="0.25">
      <c r="B96" s="54" t="s">
        <v>11</v>
      </c>
      <c r="C96" s="1" t="s">
        <v>31</v>
      </c>
      <c r="D96" s="30">
        <v>-8000</v>
      </c>
    </row>
    <row r="97" spans="1:4" x14ac:dyDescent="0.25">
      <c r="B97" s="54" t="s">
        <v>20</v>
      </c>
      <c r="C97" s="1" t="s">
        <v>21</v>
      </c>
      <c r="D97" s="30">
        <v>-3990</v>
      </c>
    </row>
    <row r="98" spans="1:4" x14ac:dyDescent="0.25">
      <c r="B98" s="54" t="s">
        <v>17</v>
      </c>
      <c r="C98" s="1" t="s">
        <v>22</v>
      </c>
      <c r="D98" s="30">
        <v>-10000</v>
      </c>
    </row>
    <row r="99" spans="1:4" x14ac:dyDescent="0.25">
      <c r="B99" s="54" t="s">
        <v>11</v>
      </c>
      <c r="C99" s="1" t="s">
        <v>85</v>
      </c>
      <c r="D99" s="30">
        <v>21990</v>
      </c>
    </row>
    <row r="100" spans="1:4" x14ac:dyDescent="0.25">
      <c r="B100" s="54"/>
      <c r="C100" s="66"/>
      <c r="D100" s="30"/>
    </row>
    <row r="101" spans="1:4" x14ac:dyDescent="0.25">
      <c r="B101" s="58" t="s">
        <v>12</v>
      </c>
      <c r="C101" s="12"/>
      <c r="D101" s="28">
        <f>D102+D106+D109+D114+D117</f>
        <v>94833</v>
      </c>
    </row>
    <row r="102" spans="1:4" x14ac:dyDescent="0.25">
      <c r="B102" s="58" t="s">
        <v>13</v>
      </c>
      <c r="C102" s="12"/>
      <c r="D102" s="28">
        <f>SUM(D103:D104)</f>
        <v>26975</v>
      </c>
    </row>
    <row r="103" spans="1:4" x14ac:dyDescent="0.25">
      <c r="B103" s="61" t="s">
        <v>9</v>
      </c>
      <c r="C103" s="13" t="s">
        <v>79</v>
      </c>
      <c r="D103" s="34">
        <v>400</v>
      </c>
    </row>
    <row r="104" spans="1:4" x14ac:dyDescent="0.25">
      <c r="B104" s="61" t="s">
        <v>9</v>
      </c>
      <c r="C104" s="13" t="s">
        <v>76</v>
      </c>
      <c r="D104" s="34">
        <v>26575</v>
      </c>
    </row>
    <row r="105" spans="1:4" x14ac:dyDescent="0.25">
      <c r="B105" s="61"/>
      <c r="C105" s="13"/>
      <c r="D105" s="34"/>
    </row>
    <row r="106" spans="1:4" x14ac:dyDescent="0.25">
      <c r="B106" s="53" t="s">
        <v>77</v>
      </c>
      <c r="C106" s="1"/>
      <c r="D106" s="29">
        <f>SUM(D107)</f>
        <v>20070</v>
      </c>
    </row>
    <row r="107" spans="1:4" x14ac:dyDescent="0.25">
      <c r="B107" s="53" t="s">
        <v>3</v>
      </c>
      <c r="C107" s="1" t="s">
        <v>78</v>
      </c>
      <c r="D107" s="35">
        <v>20070</v>
      </c>
    </row>
    <row r="108" spans="1:4" x14ac:dyDescent="0.25">
      <c r="B108" s="53"/>
      <c r="C108" s="1"/>
      <c r="D108" s="35"/>
    </row>
    <row r="109" spans="1:4" x14ac:dyDescent="0.25">
      <c r="B109" s="53" t="s">
        <v>24</v>
      </c>
      <c r="C109" s="1"/>
      <c r="D109" s="29">
        <f>SUM(D110:D112)</f>
        <v>38684</v>
      </c>
    </row>
    <row r="110" spans="1:4" x14ac:dyDescent="0.25">
      <c r="B110" s="62" t="s">
        <v>3</v>
      </c>
      <c r="C110" s="13" t="s">
        <v>59</v>
      </c>
      <c r="D110" s="13">
        <v>7947</v>
      </c>
    </row>
    <row r="111" spans="1:4" x14ac:dyDescent="0.25">
      <c r="A111" s="42"/>
      <c r="B111" s="56" t="s">
        <v>3</v>
      </c>
      <c r="C111" s="13" t="s">
        <v>60</v>
      </c>
      <c r="D111" s="13">
        <v>11773</v>
      </c>
    </row>
    <row r="112" spans="1:4" s="39" customFormat="1" x14ac:dyDescent="0.25">
      <c r="A112" s="43"/>
      <c r="B112" s="56" t="s">
        <v>3</v>
      </c>
      <c r="C112" s="13" t="s">
        <v>61</v>
      </c>
      <c r="D112" s="13">
        <v>18964</v>
      </c>
    </row>
    <row r="113" spans="1:4" s="39" customFormat="1" x14ac:dyDescent="0.25">
      <c r="A113" s="43"/>
      <c r="B113" s="63"/>
      <c r="C113" s="1"/>
      <c r="D113" s="46"/>
    </row>
    <row r="114" spans="1:4" x14ac:dyDescent="0.25">
      <c r="B114" s="51" t="s">
        <v>29</v>
      </c>
      <c r="C114" s="7" t="s">
        <v>5</v>
      </c>
      <c r="D114" s="47">
        <f>SUM(D115:D116)</f>
        <v>7100</v>
      </c>
    </row>
    <row r="115" spans="1:4" x14ac:dyDescent="0.25">
      <c r="B115" s="50" t="s">
        <v>9</v>
      </c>
      <c r="C115" s="1" t="s">
        <v>50</v>
      </c>
      <c r="D115" s="1">
        <v>7100</v>
      </c>
    </row>
    <row r="116" spans="1:4" x14ac:dyDescent="0.25">
      <c r="B116" s="50"/>
      <c r="C116" s="1"/>
      <c r="D116" s="38"/>
    </row>
    <row r="117" spans="1:4" x14ac:dyDescent="0.25">
      <c r="B117" s="65" t="s">
        <v>51</v>
      </c>
      <c r="C117" s="1"/>
      <c r="D117" s="48">
        <f>SUM(D118)</f>
        <v>2004</v>
      </c>
    </row>
    <row r="118" spans="1:4" x14ac:dyDescent="0.25">
      <c r="B118" s="50" t="s">
        <v>9</v>
      </c>
      <c r="C118" s="1" t="s">
        <v>62</v>
      </c>
      <c r="D118" s="38">
        <v>2004</v>
      </c>
    </row>
    <row r="119" spans="1:4" x14ac:dyDescent="0.25">
      <c r="B119" s="50"/>
      <c r="C119" s="40"/>
      <c r="D119" s="38"/>
    </row>
    <row r="120" spans="1:4" ht="15.75" x14ac:dyDescent="0.25">
      <c r="B120" s="57" t="s">
        <v>2</v>
      </c>
      <c r="C120" s="11"/>
      <c r="D120" s="27">
        <f>D121+D126+D130</f>
        <v>45000</v>
      </c>
    </row>
    <row r="121" spans="1:4" ht="15.75" x14ac:dyDescent="0.25">
      <c r="B121" s="52" t="s">
        <v>27</v>
      </c>
      <c r="C121" s="15" t="s">
        <v>25</v>
      </c>
      <c r="D121" s="32">
        <f>SUM(D122:D124)</f>
        <v>0</v>
      </c>
    </row>
    <row r="122" spans="1:4" x14ac:dyDescent="0.25">
      <c r="B122" s="54" t="s">
        <v>4</v>
      </c>
      <c r="C122" s="5" t="s">
        <v>47</v>
      </c>
      <c r="D122" s="30">
        <v>25000</v>
      </c>
    </row>
    <row r="123" spans="1:4" x14ac:dyDescent="0.25">
      <c r="B123" s="54" t="s">
        <v>4</v>
      </c>
      <c r="C123" s="5" t="s">
        <v>48</v>
      </c>
      <c r="D123" s="30">
        <v>45000</v>
      </c>
    </row>
    <row r="124" spans="1:4" x14ac:dyDescent="0.25">
      <c r="B124" s="54" t="s">
        <v>4</v>
      </c>
      <c r="C124" s="5" t="s">
        <v>49</v>
      </c>
      <c r="D124" s="30">
        <v>-70000</v>
      </c>
    </row>
    <row r="125" spans="1:4" x14ac:dyDescent="0.25">
      <c r="B125" s="54"/>
      <c r="C125" s="5"/>
      <c r="D125" s="30"/>
    </row>
    <row r="126" spans="1:4" x14ac:dyDescent="0.25">
      <c r="B126" s="64" t="s">
        <v>28</v>
      </c>
      <c r="C126" s="49" t="s">
        <v>26</v>
      </c>
      <c r="D126" s="37">
        <f>SUM(D127:D128)</f>
        <v>45000</v>
      </c>
    </row>
    <row r="127" spans="1:4" x14ac:dyDescent="0.25">
      <c r="B127" s="54" t="s">
        <v>4</v>
      </c>
      <c r="C127" s="5" t="s">
        <v>46</v>
      </c>
      <c r="D127" s="30">
        <v>45000</v>
      </c>
    </row>
    <row r="128" spans="1:4" x14ac:dyDescent="0.25">
      <c r="B128" s="54"/>
      <c r="C128" s="5"/>
      <c r="D128" s="30"/>
    </row>
    <row r="129" spans="2:5" x14ac:dyDescent="0.25">
      <c r="B129" s="54"/>
      <c r="C129" s="5"/>
      <c r="D129" s="30"/>
    </row>
    <row r="130" spans="2:5" x14ac:dyDescent="0.25">
      <c r="B130" s="60"/>
      <c r="C130" s="7"/>
      <c r="D130" s="36"/>
    </row>
    <row r="131" spans="2:5" x14ac:dyDescent="0.25">
      <c r="B131" s="54"/>
      <c r="C131" s="5"/>
      <c r="D131" s="30"/>
    </row>
    <row r="132" spans="2:5" x14ac:dyDescent="0.25">
      <c r="B132" s="54"/>
      <c r="C132" s="5"/>
      <c r="D132" s="30"/>
    </row>
    <row r="134" spans="2:5" x14ac:dyDescent="0.25">
      <c r="C134" s="44" t="s">
        <v>70</v>
      </c>
    </row>
    <row r="135" spans="2:5" x14ac:dyDescent="0.25">
      <c r="C135" s="44" t="s">
        <v>71</v>
      </c>
    </row>
    <row r="136" spans="2:5" x14ac:dyDescent="0.25">
      <c r="C136" s="44" t="s">
        <v>72</v>
      </c>
    </row>
    <row r="139" spans="2:5" x14ac:dyDescent="0.25">
      <c r="C139" s="45" t="s">
        <v>18</v>
      </c>
      <c r="D139" s="45"/>
      <c r="E139" s="45"/>
    </row>
    <row r="140" spans="2:5" x14ac:dyDescent="0.25">
      <c r="C140" s="45" t="s">
        <v>19</v>
      </c>
      <c r="D140" s="45"/>
      <c r="E140" s="45"/>
    </row>
  </sheetData>
  <phoneticPr fontId="0" type="noConversion"/>
  <pageMargins left="0.70866141732283472" right="0.70866141732283472" top="0.55118110236220474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ovsakova</dc:creator>
  <cp:lastModifiedBy>MsÚ Námestovo</cp:lastModifiedBy>
  <cp:lastPrinted>2015-02-24T17:37:06Z</cp:lastPrinted>
  <dcterms:created xsi:type="dcterms:W3CDTF">2013-11-25T09:43:59Z</dcterms:created>
  <dcterms:modified xsi:type="dcterms:W3CDTF">2015-02-24T18:57:00Z</dcterms:modified>
</cp:coreProperties>
</file>