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OLYTECHNIKA" sheetId="1" r:id="rId1"/>
  </sheets>
  <externalReferences>
    <externalReference r:id="rId2"/>
  </externalReferences>
  <definedNames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POLYTECHNIKA!$A$1:$L$61</definedName>
  </definedNames>
  <calcPr calcId="145621"/>
</workbook>
</file>

<file path=xl/calcChain.xml><?xml version="1.0" encoding="utf-8"?>
<calcChain xmlns="http://schemas.openxmlformats.org/spreadsheetml/2006/main">
  <c r="I47" i="1" l="1"/>
  <c r="H47" i="1"/>
  <c r="H52" i="1"/>
  <c r="I52" i="1" s="1"/>
  <c r="H51" i="1"/>
  <c r="I51" i="1" s="1"/>
  <c r="H50" i="1"/>
  <c r="I50" i="1" s="1"/>
  <c r="H49" i="1"/>
  <c r="I49" i="1" s="1"/>
  <c r="H48" i="1"/>
  <c r="I48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C3" i="1"/>
  <c r="C2" i="1"/>
  <c r="H53" i="1" l="1"/>
  <c r="I53" i="1"/>
</calcChain>
</file>

<file path=xl/sharedStrings.xml><?xml version="1.0" encoding="utf-8"?>
<sst xmlns="http://schemas.openxmlformats.org/spreadsheetml/2006/main" count="286" uniqueCount="112">
  <si>
    <t>POlYTECHNICKĚ VYBAVENIE</t>
  </si>
  <si>
    <t>Názov žiadateľa</t>
  </si>
  <si>
    <t>Názov projektu</t>
  </si>
  <si>
    <t>Prioritná os</t>
  </si>
  <si>
    <t>Prioritná os 2 -Ľahší prístup k efektívnym a kvalitnejším verejným službám</t>
  </si>
  <si>
    <t>Špecifický cieľ</t>
  </si>
  <si>
    <t>2.2.2 Zlepšenie kľúčových kompetencií žiakov základných škôl</t>
  </si>
  <si>
    <t>UĆEBŇA</t>
  </si>
  <si>
    <t>Názov výdavku</t>
  </si>
  <si>
    <t>Skupina výdavkov</t>
  </si>
  <si>
    <t>OPIS / ŠPECIFIKÁCIA PREDMETU PRIESKUMU</t>
  </si>
  <si>
    <t>MJ</t>
  </si>
  <si>
    <t>Množstvo</t>
  </si>
  <si>
    <t xml:space="preserve">Jednotková cena </t>
  </si>
  <si>
    <t>Výdavky celkovo bez DPH</t>
  </si>
  <si>
    <t>Výdavky celkovo s DPH</t>
  </si>
  <si>
    <t>Ponuka (označenie)</t>
  </si>
  <si>
    <t>Ponuka (popis)</t>
  </si>
  <si>
    <t>Splnenie špecifikácie</t>
  </si>
  <si>
    <t>022 Samostatné hnuteľné veci a súbory hnuteľných vecí</t>
  </si>
  <si>
    <t>ks</t>
  </si>
  <si>
    <t>áno/nie</t>
  </si>
  <si>
    <t>POLYTECHNIKA</t>
  </si>
  <si>
    <t xml:space="preserve">Súprava meradiel </t>
  </si>
  <si>
    <t>Súprava základných dielenských meradiel pre techniku, minimálne 12 ks, súprava obsahuje min. Meradlo oceľové neohybné, Skladací meter drevený, Kružidlo rysovacie s tvrdenými hrotmi, Digitálny hĺbkomer s nosom, mikrometer v rozsahu 0-25 mm, Uholník príložný pevný 200 mm, Uholník príložný nastaviteľný, Uhlomer s posuvným ramenom, Meradlo posuvné digitálne, Kovové meradlo posuvné, Dvojlúčový laser krížový, horizontálny a vertikálny lúč, statív k laseru.</t>
  </si>
  <si>
    <t xml:space="preserve">Súprava na rezanie </t>
  </si>
  <si>
    <t>Sada obsahuje rukoväť v tvare skrutkovača sadaptérom pre vymenenie škrabiek náhradnéškrabky, šírka: 12 - 16 - 20 mm výsuvný nôžnáhradné lichobežníkové čepele. Dodávné v PVC kufríku.</t>
  </si>
  <si>
    <t>Súprava rašplí a pílok</t>
  </si>
  <si>
    <t>Sada obsahuje: pilník 200 mm - 5 ks rôzne druhy, pílu na drevo, s rezaním pod rôznymi uhlami, pílku na drevo rámovú, pílku na kov, zásobník na listy, aj obojstranné, plastový.</t>
  </si>
  <si>
    <t>Súprava dlát a pilníkov</t>
  </si>
  <si>
    <t>Sada 3 ks rôznych dlát a 6-dielna sada sekáčov.</t>
  </si>
  <si>
    <t>Súprava klieští</t>
  </si>
  <si>
    <t>1x sada rôznych 5 ks klieští v obale.</t>
  </si>
  <si>
    <t>Súprava skrutkovačov</t>
  </si>
  <si>
    <t>Sada 100 ks rôznych bitov a skrutkovač.</t>
  </si>
  <si>
    <t>Sada dvoch kladív - zámočnícke a drevené (gumové)</t>
  </si>
  <si>
    <t>Sada obsahujúca dve kladivá - zámočnícke a gumové.</t>
  </si>
  <si>
    <t>Súprava na rezanie závitov (Ø 2 mm – Ø 8 mm)</t>
  </si>
  <si>
    <t>Minimálne: Závitníky a závitové očká M12-M20, súprava obsahuje min. 23ks.</t>
  </si>
  <si>
    <t>Nožnice na strihanie plechu (priame, vyhnuté)</t>
  </si>
  <si>
    <t>1 ks nožnice priame, 1 ks nožnice vyhnuté + sada základného pozinkovaného plechu rôznej hrúbky, veľkosť min. 200x300 mm.</t>
  </si>
  <si>
    <t>Súprava priebojníkov</t>
  </si>
  <si>
    <t>6 - dielna sada rôznych priebojníkov.</t>
  </si>
  <si>
    <t>Sada pílok na rezanie kovov, dreva a plastov</t>
  </si>
  <si>
    <t>Sada obsahuje minimálne: Pílku lupienkovú, Pílku zlodejku 300 mm, Pílku zlodejku 250 mm, Pílku na kov, Pílku prerezávaciu, Pílu čapovku, Pílku chvostovku, sadu náhradných listov do pílok, plastovú šablónu na rezanie uhlov.</t>
  </si>
  <si>
    <t>Teplovzdušná pištoľ</t>
  </si>
  <si>
    <t>Sada teplovzdušnej pištole a príslušenstva.</t>
  </si>
  <si>
    <t>Taviaca pištoľ</t>
  </si>
  <si>
    <t>Sada taviacej pištole a príslušenstva, priemer tavnej tyčinky 11 mm.</t>
  </si>
  <si>
    <t>Nákova s príslušenstvom</t>
  </si>
  <si>
    <t>Sada obsahuje nákovu, kováčske kladivo, kováčske kliešte a základný materiál na kovanie.</t>
  </si>
  <si>
    <t>Stojanová elektrická vŕtačka</t>
  </si>
  <si>
    <t>Minimálne parametre: príkon 350W, otáčky
520-2600/min, výška 57 cm.</t>
  </si>
  <si>
    <t>Stolová nástrojárska brúska</t>
  </si>
  <si>
    <t>Uhlová brúska</t>
  </si>
  <si>
    <t>Brúska určená na ľahké rezanie a brúsne práce, rukoväť, kľúč, náhradná sada uhlíkov .</t>
  </si>
  <si>
    <t>Univerzálny merací prístroj pre elektroniku</t>
  </si>
  <si>
    <t>Minimálne skúšačka 0-690V, LED/LCD, smer fáz, polarita, kontinuita.</t>
  </si>
  <si>
    <t>Spaľovací motor</t>
  </si>
  <si>
    <t>S otáčkami do 15 000.</t>
  </si>
  <si>
    <t>Súprava štetcov</t>
  </si>
  <si>
    <t>Súprava štetcov rôznej šírky a veľkosti. Min. 20 ks.</t>
  </si>
  <si>
    <t>Priemyselný dielenský vysávač</t>
  </si>
  <si>
    <t>Mokré a suché vysávanie, Napätie: 230V-50Hz,
Výkon: 1.200W, Nádoba:20 litrov.</t>
  </si>
  <si>
    <t>Ochranné prostriedky</t>
  </si>
  <si>
    <t>Súbor ochranných prostriedkov pre prácu v dielni. Súbor má obsahovať minimálne tieto ochranné prostriedky spĺňajúce
minimálne tieto požiadavky: 1 ks ochranných okuliarov, spĺňajúcich požiadavku na prácu v dielni EN 166, 1ks pracovný plášť modrý, 1 pár ochranných rukavíc,
dielenských, spĺňajúcich požiadavky normy EN 420,
1ks ochranný štít dielenský.</t>
  </si>
  <si>
    <t>Triedna sada nástenných tabúľ pre polytechniku</t>
  </si>
  <si>
    <t>Súbor 9 ks lineárnych učebných pomôcok znázorňujúcich využitie základných mechanizmov v domácnosti a praxi, automatizačné, zabezpečovacie systémy v domácnosti, energetické zdroje a ich využitie v domácnosti. Rozmer obrazov 110x140 cm, povrch laminovaný a sada je dodaná so závesnými lištami a s háčikmi na zavesenie</t>
  </si>
  <si>
    <t>Sada pre robotické programovanie</t>
  </si>
  <si>
    <t>Triedna sada pre znázornenie využitia robotov v priemysle a v bežnom živote. Umožňuje zostrojiť robotické zariadenia v zložení: 2 ks robotické vozidlá a 2 ks chodiaci robot súčasne, programovateľné, obsah balenia: 4 ks mikropočítač Arduíno, 4 ks batériový box, 6 ks DC motor, 12 ks servomotor, 4 ks dotykový senzor, 4 ks infračervený senzor, stavebné dielce 300 ks, videomanuál v slovenskom jazyku.</t>
  </si>
  <si>
    <t>Hasiaci práškový prístroj</t>
  </si>
  <si>
    <t xml:space="preserve">Uholník </t>
  </si>
  <si>
    <t>Kovový 15 cm</t>
  </si>
  <si>
    <t xml:space="preserve">GOLA SADA </t>
  </si>
  <si>
    <t xml:space="preserve">Gola sada skladajúca sa z min. 100 dielov s veľkou račňou 1/2 palca aj malou račňou 1/4 palca a nástrčnými hlavicami k obom rozmerom. V praktickom kufríku. Sada je vyrobená z veľmi pevného CR-V materiálu, ktorý znižuje mieru opotrebovania.  </t>
  </si>
  <si>
    <t xml:space="preserve">Sada vidlicových kľúčov </t>
  </si>
  <si>
    <t>Sada kľúčov rôznych veľkostí v obale.</t>
  </si>
  <si>
    <t>Sada brúsnych papierov</t>
  </si>
  <si>
    <t>230x280/40, 230x280/80, 230x280/100 v každom balení 50 ks</t>
  </si>
  <si>
    <t>Sada listov do lupienkovej pílky</t>
  </si>
  <si>
    <t>10 ks</t>
  </si>
  <si>
    <t>Kliešte nitovacie profi</t>
  </si>
  <si>
    <t>Kvalitné nitovacie kliešte.</t>
  </si>
  <si>
    <t>Spajkovacia pištoľ</t>
  </si>
  <si>
    <t>230V 100W</t>
  </si>
  <si>
    <t>Vŕtačka AKU/skrutkovač</t>
  </si>
  <si>
    <t>14,4V</t>
  </si>
  <si>
    <t>Sada vrtákov do dreva</t>
  </si>
  <si>
    <t>Sada vrtákov do dreva rôznych veľkostí.</t>
  </si>
  <si>
    <t>Hroty pre spajkovanie</t>
  </si>
  <si>
    <t>Sada 3 ks</t>
  </si>
  <si>
    <t>Vŕtačka príklep 230V</t>
  </si>
  <si>
    <t>1 050W</t>
  </si>
  <si>
    <t>Sada kladív</t>
  </si>
  <si>
    <t>Násada buk (100g, 300g, 1000g)</t>
  </si>
  <si>
    <t>Hoblík falcovací</t>
  </si>
  <si>
    <t>Technické parametre: napätie/frekvencia: 230V/50Hz, príkon: 850W, otáčky: 16 500/min, hobľovacia šírka: 82 mm, nože z rýchloreznej oceleHSS, zberný vak</t>
  </si>
  <si>
    <t>Stojan na uhlovú brúsku</t>
  </si>
  <si>
    <t>Pre brúsku 115/125 mm</t>
  </si>
  <si>
    <t>Brúska dvojotúčová</t>
  </si>
  <si>
    <t>Technické parametre: Príkon 350W, voľnobežné otáčky 2950/min, priemer kotúča/diery 200/ 16 mm, šírka 20mm, hmotnosť 10 kg, 2x ochranný kryt s plexisklom, 2x dorazy</t>
  </si>
  <si>
    <t>Stojanové pákové nožnice</t>
  </si>
  <si>
    <t>Parametre: Hmotnosť 25 kg  Rozmery balenia 450x750x150 mm  Hrúbka plechu max 6 mm 
Dĺžka noža 250 mm  Guľatina 13 mm. Legovaná uhlíková oceľ nožov zaručuje dlhú životnosť ,
automatický návrat páky do východiskovej polohy pomocou pružiny, pohodlná jednoručná obsluha a veľký výkon strihu, 
automatický upínač na zamedzenie krútenia obrobku 
solídna liatinová konštrukcia s možnosťou pripevnenia k podkladu.</t>
  </si>
  <si>
    <t>Malá kotúčová okružná píla</t>
  </si>
  <si>
    <t>Napätie: 230V / 50 Hz • Príkon: 800 W • Otáčky motora bez zaťaženia 4500 ot • Pohodlná rukoväť, medené vinutie motora, priemer kotúča 140 mm. Na píle je možné nastaviť rôzne uhly rezu pre presné zapasování rôznych rezaných materiálov do seba.</t>
  </si>
  <si>
    <t>Sada náplní do tavnej pištole (tyčinky 7,5 x 100mm)</t>
  </si>
  <si>
    <t>10 ks v sade</t>
  </si>
  <si>
    <t>Sada náplní do tavnej pištole (tyčinky 11 x 200mm)</t>
  </si>
  <si>
    <t>Celkom:</t>
  </si>
  <si>
    <t xml:space="preserve">VYPRACOVAL: </t>
  </si>
  <si>
    <t>FIRMA:</t>
  </si>
  <si>
    <t>KONTAKT: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</si>
</sst>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Fill="1"/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justify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vertical="center" wrapText="1"/>
    </xf>
    <xf numFmtId="4" fontId="5" fillId="0" borderId="16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Fill="1" applyBorder="1" applyAlignment="1" applyProtection="1">
      <alignment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 applyProtection="1">
      <alignment vertical="center" wrapText="1"/>
    </xf>
    <xf numFmtId="4" fontId="5" fillId="0" borderId="20" xfId="0" applyNumberFormat="1" applyFont="1" applyFill="1" applyBorder="1" applyAlignment="1" applyProtection="1">
      <alignment vertical="center"/>
    </xf>
    <xf numFmtId="4" fontId="8" fillId="2" borderId="6" xfId="0" applyNumberFormat="1" applyFont="1" applyFill="1" applyBorder="1" applyAlignment="1" applyProtection="1">
      <alignment vertical="center" wrapText="1"/>
    </xf>
    <xf numFmtId="4" fontId="8" fillId="2" borderId="6" xfId="0" applyNumberFormat="1" applyFont="1" applyFill="1" applyBorder="1" applyAlignment="1" applyProtection="1">
      <alignment vertical="center"/>
    </xf>
    <xf numFmtId="4" fontId="6" fillId="0" borderId="21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25;mestovo\2%20-%20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PZ_ŽoNFP"/>
      <sheetName val="b) Rozpočet projektu ŽoNFP_PGP"/>
      <sheetName val="c) Položkový rozpočet ŽoNFP "/>
      <sheetName val="d) Pozemky"/>
      <sheetName val="Zdroj"/>
      <sheetName val="Hárok2"/>
      <sheetName val="Hárok3"/>
    </sheetNames>
    <sheetDataSet>
      <sheetData sheetId="0">
        <row r="8">
          <cell r="B8" t="str">
            <v>Mesto Námestovo</v>
          </cell>
        </row>
        <row r="9">
          <cell r="B9" t="str">
            <v>Vybavenie odborných učební ZŠ na ul. Komenského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="70" zoomScaleNormal="70" workbookViewId="0">
      <selection activeCell="Q9" sqref="Q9"/>
    </sheetView>
  </sheetViews>
  <sheetFormatPr defaultColWidth="0" defaultRowHeight="15" x14ac:dyDescent="0.25"/>
  <cols>
    <col min="1" max="1" width="9.85546875" style="50" customWidth="1"/>
    <col min="2" max="2" width="25.140625" style="50" customWidth="1"/>
    <col min="3" max="3" width="16.140625" style="50" customWidth="1"/>
    <col min="4" max="4" width="38.42578125" style="53" customWidth="1"/>
    <col min="5" max="5" width="7.140625" style="53" customWidth="1"/>
    <col min="6" max="6" width="12.7109375" style="54" customWidth="1"/>
    <col min="7" max="8" width="15.7109375" style="55" customWidth="1"/>
    <col min="9" max="10" width="15.7109375" style="56" customWidth="1"/>
    <col min="11" max="11" width="54.140625" style="56" customWidth="1"/>
    <col min="12" max="12" width="15.7109375" style="55" customWidth="1"/>
    <col min="13" max="16" width="10.140625" customWidth="1"/>
    <col min="17" max="249" width="9.140625" customWidth="1"/>
    <col min="250" max="250" width="9.5703125" customWidth="1"/>
    <col min="251" max="253" width="11.5703125" customWidth="1"/>
    <col min="254" max="254" width="12.140625" bestFit="1" customWidth="1"/>
    <col min="255" max="255" width="8.85546875" bestFit="1" customWidth="1"/>
    <col min="256" max="256" width="12.7109375" customWidth="1"/>
    <col min="257" max="258" width="17.85546875" customWidth="1"/>
    <col min="259" max="259" width="13.85546875" customWidth="1"/>
    <col min="260" max="260" width="12.7109375" customWidth="1"/>
    <col min="261" max="272" width="0" hidden="1" customWidth="1"/>
    <col min="506" max="506" width="9.5703125" customWidth="1"/>
    <col min="507" max="509" width="11.5703125" customWidth="1"/>
    <col min="510" max="510" width="12.140625" bestFit="1" customWidth="1"/>
    <col min="511" max="511" width="8.85546875" bestFit="1" customWidth="1"/>
    <col min="512" max="512" width="12.7109375" customWidth="1"/>
    <col min="513" max="514" width="17.85546875" customWidth="1"/>
    <col min="515" max="515" width="13.85546875" customWidth="1"/>
    <col min="516" max="516" width="12.7109375" customWidth="1"/>
    <col min="517" max="528" width="0" hidden="1" customWidth="1"/>
    <col min="762" max="762" width="9.5703125" customWidth="1"/>
    <col min="763" max="765" width="11.5703125" customWidth="1"/>
    <col min="766" max="766" width="12.140625" bestFit="1" customWidth="1"/>
    <col min="767" max="767" width="8.85546875" bestFit="1" customWidth="1"/>
    <col min="768" max="768" width="12.7109375" customWidth="1"/>
    <col min="769" max="770" width="17.85546875" customWidth="1"/>
    <col min="771" max="771" width="13.85546875" customWidth="1"/>
    <col min="772" max="772" width="12.7109375" customWidth="1"/>
    <col min="773" max="784" width="0" hidden="1" customWidth="1"/>
    <col min="1018" max="1018" width="9.5703125" customWidth="1"/>
    <col min="1019" max="1021" width="11.5703125" customWidth="1"/>
    <col min="1022" max="1022" width="12.140625" bestFit="1" customWidth="1"/>
    <col min="1023" max="1023" width="8.85546875" bestFit="1" customWidth="1"/>
    <col min="1024" max="1024" width="12.7109375" customWidth="1"/>
    <col min="1025" max="1026" width="17.85546875" customWidth="1"/>
    <col min="1027" max="1027" width="13.85546875" customWidth="1"/>
    <col min="1028" max="1028" width="12.7109375" customWidth="1"/>
    <col min="1029" max="1040" width="0" hidden="1" customWidth="1"/>
    <col min="1274" max="1274" width="9.5703125" customWidth="1"/>
    <col min="1275" max="1277" width="11.5703125" customWidth="1"/>
    <col min="1278" max="1278" width="12.140625" bestFit="1" customWidth="1"/>
    <col min="1279" max="1279" width="8.85546875" bestFit="1" customWidth="1"/>
    <col min="1280" max="1280" width="12.7109375" customWidth="1"/>
    <col min="1281" max="1282" width="17.85546875" customWidth="1"/>
    <col min="1283" max="1283" width="13.85546875" customWidth="1"/>
    <col min="1284" max="1284" width="12.7109375" customWidth="1"/>
    <col min="1285" max="1296" width="0" hidden="1" customWidth="1"/>
    <col min="1530" max="1530" width="9.5703125" customWidth="1"/>
    <col min="1531" max="1533" width="11.5703125" customWidth="1"/>
    <col min="1534" max="1534" width="12.140625" bestFit="1" customWidth="1"/>
    <col min="1535" max="1535" width="8.85546875" bestFit="1" customWidth="1"/>
    <col min="1536" max="1536" width="12.7109375" customWidth="1"/>
    <col min="1537" max="1538" width="17.85546875" customWidth="1"/>
    <col min="1539" max="1539" width="13.85546875" customWidth="1"/>
    <col min="1540" max="1540" width="12.7109375" customWidth="1"/>
    <col min="1541" max="1552" width="0" hidden="1" customWidth="1"/>
    <col min="1786" max="1786" width="9.5703125" customWidth="1"/>
    <col min="1787" max="1789" width="11.5703125" customWidth="1"/>
    <col min="1790" max="1790" width="12.140625" bestFit="1" customWidth="1"/>
    <col min="1791" max="1791" width="8.85546875" bestFit="1" customWidth="1"/>
    <col min="1792" max="1792" width="12.7109375" customWidth="1"/>
    <col min="1793" max="1794" width="17.85546875" customWidth="1"/>
    <col min="1795" max="1795" width="13.85546875" customWidth="1"/>
    <col min="1796" max="1796" width="12.7109375" customWidth="1"/>
    <col min="1797" max="1808" width="0" hidden="1" customWidth="1"/>
    <col min="2042" max="2042" width="9.5703125" customWidth="1"/>
    <col min="2043" max="2045" width="11.5703125" customWidth="1"/>
    <col min="2046" max="2046" width="12.140625" bestFit="1" customWidth="1"/>
    <col min="2047" max="2047" width="8.85546875" bestFit="1" customWidth="1"/>
    <col min="2048" max="2048" width="12.7109375" customWidth="1"/>
    <col min="2049" max="2050" width="17.85546875" customWidth="1"/>
    <col min="2051" max="2051" width="13.85546875" customWidth="1"/>
    <col min="2052" max="2052" width="12.7109375" customWidth="1"/>
    <col min="2053" max="2064" width="0" hidden="1" customWidth="1"/>
    <col min="2298" max="2298" width="9.5703125" customWidth="1"/>
    <col min="2299" max="2301" width="11.5703125" customWidth="1"/>
    <col min="2302" max="2302" width="12.140625" bestFit="1" customWidth="1"/>
    <col min="2303" max="2303" width="8.85546875" bestFit="1" customWidth="1"/>
    <col min="2304" max="2304" width="12.7109375" customWidth="1"/>
    <col min="2305" max="2306" width="17.85546875" customWidth="1"/>
    <col min="2307" max="2307" width="13.85546875" customWidth="1"/>
    <col min="2308" max="2308" width="12.7109375" customWidth="1"/>
    <col min="2309" max="2320" width="0" hidden="1" customWidth="1"/>
    <col min="2554" max="2554" width="9.5703125" customWidth="1"/>
    <col min="2555" max="2557" width="11.5703125" customWidth="1"/>
    <col min="2558" max="2558" width="12.140625" bestFit="1" customWidth="1"/>
    <col min="2559" max="2559" width="8.85546875" bestFit="1" customWidth="1"/>
    <col min="2560" max="2560" width="12.7109375" customWidth="1"/>
    <col min="2561" max="2562" width="17.85546875" customWidth="1"/>
    <col min="2563" max="2563" width="13.85546875" customWidth="1"/>
    <col min="2564" max="2564" width="12.7109375" customWidth="1"/>
    <col min="2565" max="2576" width="0" hidden="1" customWidth="1"/>
    <col min="2810" max="2810" width="9.5703125" customWidth="1"/>
    <col min="2811" max="2813" width="11.5703125" customWidth="1"/>
    <col min="2814" max="2814" width="12.140625" bestFit="1" customWidth="1"/>
    <col min="2815" max="2815" width="8.85546875" bestFit="1" customWidth="1"/>
    <col min="2816" max="2816" width="12.7109375" customWidth="1"/>
    <col min="2817" max="2818" width="17.85546875" customWidth="1"/>
    <col min="2819" max="2819" width="13.85546875" customWidth="1"/>
    <col min="2820" max="2820" width="12.7109375" customWidth="1"/>
    <col min="2821" max="2832" width="0" hidden="1" customWidth="1"/>
    <col min="3066" max="3066" width="9.5703125" customWidth="1"/>
    <col min="3067" max="3069" width="11.5703125" customWidth="1"/>
    <col min="3070" max="3070" width="12.140625" bestFit="1" customWidth="1"/>
    <col min="3071" max="3071" width="8.85546875" bestFit="1" customWidth="1"/>
    <col min="3072" max="3072" width="12.7109375" customWidth="1"/>
    <col min="3073" max="3074" width="17.85546875" customWidth="1"/>
    <col min="3075" max="3075" width="13.85546875" customWidth="1"/>
    <col min="3076" max="3076" width="12.7109375" customWidth="1"/>
    <col min="3077" max="3088" width="0" hidden="1" customWidth="1"/>
    <col min="3322" max="3322" width="9.5703125" customWidth="1"/>
    <col min="3323" max="3325" width="11.5703125" customWidth="1"/>
    <col min="3326" max="3326" width="12.140625" bestFit="1" customWidth="1"/>
    <col min="3327" max="3327" width="8.85546875" bestFit="1" customWidth="1"/>
    <col min="3328" max="3328" width="12.7109375" customWidth="1"/>
    <col min="3329" max="3330" width="17.85546875" customWidth="1"/>
    <col min="3331" max="3331" width="13.85546875" customWidth="1"/>
    <col min="3332" max="3332" width="12.7109375" customWidth="1"/>
    <col min="3333" max="3344" width="0" hidden="1" customWidth="1"/>
    <col min="3578" max="3578" width="9.5703125" customWidth="1"/>
    <col min="3579" max="3581" width="11.5703125" customWidth="1"/>
    <col min="3582" max="3582" width="12.140625" bestFit="1" customWidth="1"/>
    <col min="3583" max="3583" width="8.85546875" bestFit="1" customWidth="1"/>
    <col min="3584" max="3584" width="12.7109375" customWidth="1"/>
    <col min="3585" max="3586" width="17.85546875" customWidth="1"/>
    <col min="3587" max="3587" width="13.85546875" customWidth="1"/>
    <col min="3588" max="3588" width="12.7109375" customWidth="1"/>
    <col min="3589" max="3600" width="0" hidden="1" customWidth="1"/>
    <col min="3834" max="3834" width="9.5703125" customWidth="1"/>
    <col min="3835" max="3837" width="11.5703125" customWidth="1"/>
    <col min="3838" max="3838" width="12.140625" bestFit="1" customWidth="1"/>
    <col min="3839" max="3839" width="8.85546875" bestFit="1" customWidth="1"/>
    <col min="3840" max="3840" width="12.7109375" customWidth="1"/>
    <col min="3841" max="3842" width="17.85546875" customWidth="1"/>
    <col min="3843" max="3843" width="13.85546875" customWidth="1"/>
    <col min="3844" max="3844" width="12.7109375" customWidth="1"/>
    <col min="3845" max="3856" width="0" hidden="1" customWidth="1"/>
    <col min="4090" max="4090" width="9.5703125" customWidth="1"/>
    <col min="4091" max="4093" width="11.5703125" customWidth="1"/>
    <col min="4094" max="4094" width="12.140625" bestFit="1" customWidth="1"/>
    <col min="4095" max="4095" width="8.85546875" bestFit="1" customWidth="1"/>
    <col min="4096" max="4096" width="12.7109375" customWidth="1"/>
    <col min="4097" max="4098" width="17.85546875" customWidth="1"/>
    <col min="4099" max="4099" width="13.85546875" customWidth="1"/>
    <col min="4100" max="4100" width="12.7109375" customWidth="1"/>
    <col min="4101" max="4112" width="0" hidden="1" customWidth="1"/>
    <col min="4346" max="4346" width="9.5703125" customWidth="1"/>
    <col min="4347" max="4349" width="11.5703125" customWidth="1"/>
    <col min="4350" max="4350" width="12.140625" bestFit="1" customWidth="1"/>
    <col min="4351" max="4351" width="8.85546875" bestFit="1" customWidth="1"/>
    <col min="4352" max="4352" width="12.7109375" customWidth="1"/>
    <col min="4353" max="4354" width="17.85546875" customWidth="1"/>
    <col min="4355" max="4355" width="13.85546875" customWidth="1"/>
    <col min="4356" max="4356" width="12.7109375" customWidth="1"/>
    <col min="4357" max="4368" width="0" hidden="1" customWidth="1"/>
    <col min="4602" max="4602" width="9.5703125" customWidth="1"/>
    <col min="4603" max="4605" width="11.5703125" customWidth="1"/>
    <col min="4606" max="4606" width="12.140625" bestFit="1" customWidth="1"/>
    <col min="4607" max="4607" width="8.85546875" bestFit="1" customWidth="1"/>
    <col min="4608" max="4608" width="12.7109375" customWidth="1"/>
    <col min="4609" max="4610" width="17.85546875" customWidth="1"/>
    <col min="4611" max="4611" width="13.85546875" customWidth="1"/>
    <col min="4612" max="4612" width="12.7109375" customWidth="1"/>
    <col min="4613" max="4624" width="0" hidden="1" customWidth="1"/>
    <col min="4858" max="4858" width="9.5703125" customWidth="1"/>
    <col min="4859" max="4861" width="11.5703125" customWidth="1"/>
    <col min="4862" max="4862" width="12.140625" bestFit="1" customWidth="1"/>
    <col min="4863" max="4863" width="8.85546875" bestFit="1" customWidth="1"/>
    <col min="4864" max="4864" width="12.7109375" customWidth="1"/>
    <col min="4865" max="4866" width="17.85546875" customWidth="1"/>
    <col min="4867" max="4867" width="13.85546875" customWidth="1"/>
    <col min="4868" max="4868" width="12.7109375" customWidth="1"/>
    <col min="4869" max="4880" width="0" hidden="1" customWidth="1"/>
    <col min="5114" max="5114" width="9.5703125" customWidth="1"/>
    <col min="5115" max="5117" width="11.5703125" customWidth="1"/>
    <col min="5118" max="5118" width="12.140625" bestFit="1" customWidth="1"/>
    <col min="5119" max="5119" width="8.85546875" bestFit="1" customWidth="1"/>
    <col min="5120" max="5120" width="12.7109375" customWidth="1"/>
    <col min="5121" max="5122" width="17.85546875" customWidth="1"/>
    <col min="5123" max="5123" width="13.85546875" customWidth="1"/>
    <col min="5124" max="5124" width="12.7109375" customWidth="1"/>
    <col min="5125" max="5136" width="0" hidden="1" customWidth="1"/>
    <col min="5370" max="5370" width="9.5703125" customWidth="1"/>
    <col min="5371" max="5373" width="11.5703125" customWidth="1"/>
    <col min="5374" max="5374" width="12.140625" bestFit="1" customWidth="1"/>
    <col min="5375" max="5375" width="8.85546875" bestFit="1" customWidth="1"/>
    <col min="5376" max="5376" width="12.7109375" customWidth="1"/>
    <col min="5377" max="5378" width="17.85546875" customWidth="1"/>
    <col min="5379" max="5379" width="13.85546875" customWidth="1"/>
    <col min="5380" max="5380" width="12.7109375" customWidth="1"/>
    <col min="5381" max="5392" width="0" hidden="1" customWidth="1"/>
    <col min="5626" max="5626" width="9.5703125" customWidth="1"/>
    <col min="5627" max="5629" width="11.5703125" customWidth="1"/>
    <col min="5630" max="5630" width="12.140625" bestFit="1" customWidth="1"/>
    <col min="5631" max="5631" width="8.85546875" bestFit="1" customWidth="1"/>
    <col min="5632" max="5632" width="12.7109375" customWidth="1"/>
    <col min="5633" max="5634" width="17.85546875" customWidth="1"/>
    <col min="5635" max="5635" width="13.85546875" customWidth="1"/>
    <col min="5636" max="5636" width="12.7109375" customWidth="1"/>
    <col min="5637" max="5648" width="0" hidden="1" customWidth="1"/>
    <col min="5882" max="5882" width="9.5703125" customWidth="1"/>
    <col min="5883" max="5885" width="11.5703125" customWidth="1"/>
    <col min="5886" max="5886" width="12.140625" bestFit="1" customWidth="1"/>
    <col min="5887" max="5887" width="8.85546875" bestFit="1" customWidth="1"/>
    <col min="5888" max="5888" width="12.7109375" customWidth="1"/>
    <col min="5889" max="5890" width="17.85546875" customWidth="1"/>
    <col min="5891" max="5891" width="13.85546875" customWidth="1"/>
    <col min="5892" max="5892" width="12.7109375" customWidth="1"/>
    <col min="5893" max="5904" width="0" hidden="1" customWidth="1"/>
    <col min="6138" max="6138" width="9.5703125" customWidth="1"/>
    <col min="6139" max="6141" width="11.5703125" customWidth="1"/>
    <col min="6142" max="6142" width="12.140625" bestFit="1" customWidth="1"/>
    <col min="6143" max="6143" width="8.85546875" bestFit="1" customWidth="1"/>
    <col min="6144" max="6144" width="12.7109375" customWidth="1"/>
    <col min="6145" max="6146" width="17.85546875" customWidth="1"/>
    <col min="6147" max="6147" width="13.85546875" customWidth="1"/>
    <col min="6148" max="6148" width="12.7109375" customWidth="1"/>
    <col min="6149" max="6160" width="0" hidden="1" customWidth="1"/>
    <col min="6394" max="6394" width="9.5703125" customWidth="1"/>
    <col min="6395" max="6397" width="11.5703125" customWidth="1"/>
    <col min="6398" max="6398" width="12.140625" bestFit="1" customWidth="1"/>
    <col min="6399" max="6399" width="8.85546875" bestFit="1" customWidth="1"/>
    <col min="6400" max="6400" width="12.7109375" customWidth="1"/>
    <col min="6401" max="6402" width="17.85546875" customWidth="1"/>
    <col min="6403" max="6403" width="13.85546875" customWidth="1"/>
    <col min="6404" max="6404" width="12.7109375" customWidth="1"/>
    <col min="6405" max="6416" width="0" hidden="1" customWidth="1"/>
    <col min="6650" max="6650" width="9.5703125" customWidth="1"/>
    <col min="6651" max="6653" width="11.5703125" customWidth="1"/>
    <col min="6654" max="6654" width="12.140625" bestFit="1" customWidth="1"/>
    <col min="6655" max="6655" width="8.85546875" bestFit="1" customWidth="1"/>
    <col min="6656" max="6656" width="12.7109375" customWidth="1"/>
    <col min="6657" max="6658" width="17.85546875" customWidth="1"/>
    <col min="6659" max="6659" width="13.85546875" customWidth="1"/>
    <col min="6660" max="6660" width="12.7109375" customWidth="1"/>
    <col min="6661" max="6672" width="0" hidden="1" customWidth="1"/>
    <col min="6906" max="6906" width="9.5703125" customWidth="1"/>
    <col min="6907" max="6909" width="11.5703125" customWidth="1"/>
    <col min="6910" max="6910" width="12.140625" bestFit="1" customWidth="1"/>
    <col min="6911" max="6911" width="8.85546875" bestFit="1" customWidth="1"/>
    <col min="6912" max="6912" width="12.7109375" customWidth="1"/>
    <col min="6913" max="6914" width="17.85546875" customWidth="1"/>
    <col min="6915" max="6915" width="13.85546875" customWidth="1"/>
    <col min="6916" max="6916" width="12.7109375" customWidth="1"/>
    <col min="6917" max="6928" width="0" hidden="1" customWidth="1"/>
    <col min="7162" max="7162" width="9.5703125" customWidth="1"/>
    <col min="7163" max="7165" width="11.5703125" customWidth="1"/>
    <col min="7166" max="7166" width="12.140625" bestFit="1" customWidth="1"/>
    <col min="7167" max="7167" width="8.85546875" bestFit="1" customWidth="1"/>
    <col min="7168" max="7168" width="12.7109375" customWidth="1"/>
    <col min="7169" max="7170" width="17.85546875" customWidth="1"/>
    <col min="7171" max="7171" width="13.85546875" customWidth="1"/>
    <col min="7172" max="7172" width="12.7109375" customWidth="1"/>
    <col min="7173" max="7184" width="0" hidden="1" customWidth="1"/>
    <col min="7418" max="7418" width="9.5703125" customWidth="1"/>
    <col min="7419" max="7421" width="11.5703125" customWidth="1"/>
    <col min="7422" max="7422" width="12.140625" bestFit="1" customWidth="1"/>
    <col min="7423" max="7423" width="8.85546875" bestFit="1" customWidth="1"/>
    <col min="7424" max="7424" width="12.7109375" customWidth="1"/>
    <col min="7425" max="7426" width="17.85546875" customWidth="1"/>
    <col min="7427" max="7427" width="13.85546875" customWidth="1"/>
    <col min="7428" max="7428" width="12.7109375" customWidth="1"/>
    <col min="7429" max="7440" width="0" hidden="1" customWidth="1"/>
    <col min="7674" max="7674" width="9.5703125" customWidth="1"/>
    <col min="7675" max="7677" width="11.5703125" customWidth="1"/>
    <col min="7678" max="7678" width="12.140625" bestFit="1" customWidth="1"/>
    <col min="7679" max="7679" width="8.85546875" bestFit="1" customWidth="1"/>
    <col min="7680" max="7680" width="12.7109375" customWidth="1"/>
    <col min="7681" max="7682" width="17.85546875" customWidth="1"/>
    <col min="7683" max="7683" width="13.85546875" customWidth="1"/>
    <col min="7684" max="7684" width="12.7109375" customWidth="1"/>
    <col min="7685" max="7696" width="0" hidden="1" customWidth="1"/>
    <col min="7930" max="7930" width="9.5703125" customWidth="1"/>
    <col min="7931" max="7933" width="11.5703125" customWidth="1"/>
    <col min="7934" max="7934" width="12.140625" bestFit="1" customWidth="1"/>
    <col min="7935" max="7935" width="8.85546875" bestFit="1" customWidth="1"/>
    <col min="7936" max="7936" width="12.7109375" customWidth="1"/>
    <col min="7937" max="7938" width="17.85546875" customWidth="1"/>
    <col min="7939" max="7939" width="13.85546875" customWidth="1"/>
    <col min="7940" max="7940" width="12.7109375" customWidth="1"/>
    <col min="7941" max="7952" width="0" hidden="1" customWidth="1"/>
    <col min="8186" max="8186" width="9.5703125" customWidth="1"/>
    <col min="8187" max="8189" width="11.5703125" customWidth="1"/>
    <col min="8190" max="8190" width="12.140625" bestFit="1" customWidth="1"/>
    <col min="8191" max="8191" width="8.85546875" bestFit="1" customWidth="1"/>
    <col min="8192" max="8192" width="12.7109375" customWidth="1"/>
    <col min="8193" max="8194" width="17.85546875" customWidth="1"/>
    <col min="8195" max="8195" width="13.85546875" customWidth="1"/>
    <col min="8196" max="8196" width="12.7109375" customWidth="1"/>
    <col min="8197" max="8208" width="0" hidden="1" customWidth="1"/>
    <col min="8442" max="8442" width="9.5703125" customWidth="1"/>
    <col min="8443" max="8445" width="11.5703125" customWidth="1"/>
    <col min="8446" max="8446" width="12.140625" bestFit="1" customWidth="1"/>
    <col min="8447" max="8447" width="8.85546875" bestFit="1" customWidth="1"/>
    <col min="8448" max="8448" width="12.7109375" customWidth="1"/>
    <col min="8449" max="8450" width="17.85546875" customWidth="1"/>
    <col min="8451" max="8451" width="13.85546875" customWidth="1"/>
    <col min="8452" max="8452" width="12.7109375" customWidth="1"/>
    <col min="8453" max="8464" width="0" hidden="1" customWidth="1"/>
    <col min="8698" max="8698" width="9.5703125" customWidth="1"/>
    <col min="8699" max="8701" width="11.5703125" customWidth="1"/>
    <col min="8702" max="8702" width="12.140625" bestFit="1" customWidth="1"/>
    <col min="8703" max="8703" width="8.85546875" bestFit="1" customWidth="1"/>
    <col min="8704" max="8704" width="12.7109375" customWidth="1"/>
    <col min="8705" max="8706" width="17.85546875" customWidth="1"/>
    <col min="8707" max="8707" width="13.85546875" customWidth="1"/>
    <col min="8708" max="8708" width="12.7109375" customWidth="1"/>
    <col min="8709" max="8720" width="0" hidden="1" customWidth="1"/>
    <col min="8954" max="8954" width="9.5703125" customWidth="1"/>
    <col min="8955" max="8957" width="11.5703125" customWidth="1"/>
    <col min="8958" max="8958" width="12.140625" bestFit="1" customWidth="1"/>
    <col min="8959" max="8959" width="8.85546875" bestFit="1" customWidth="1"/>
    <col min="8960" max="8960" width="12.7109375" customWidth="1"/>
    <col min="8961" max="8962" width="17.85546875" customWidth="1"/>
    <col min="8963" max="8963" width="13.85546875" customWidth="1"/>
    <col min="8964" max="8964" width="12.7109375" customWidth="1"/>
    <col min="8965" max="8976" width="0" hidden="1" customWidth="1"/>
    <col min="9210" max="9210" width="9.5703125" customWidth="1"/>
    <col min="9211" max="9213" width="11.5703125" customWidth="1"/>
    <col min="9214" max="9214" width="12.140625" bestFit="1" customWidth="1"/>
    <col min="9215" max="9215" width="8.85546875" bestFit="1" customWidth="1"/>
    <col min="9216" max="9216" width="12.7109375" customWidth="1"/>
    <col min="9217" max="9218" width="17.85546875" customWidth="1"/>
    <col min="9219" max="9219" width="13.85546875" customWidth="1"/>
    <col min="9220" max="9220" width="12.7109375" customWidth="1"/>
    <col min="9221" max="9232" width="0" hidden="1" customWidth="1"/>
    <col min="9466" max="9466" width="9.5703125" customWidth="1"/>
    <col min="9467" max="9469" width="11.5703125" customWidth="1"/>
    <col min="9470" max="9470" width="12.140625" bestFit="1" customWidth="1"/>
    <col min="9471" max="9471" width="8.85546875" bestFit="1" customWidth="1"/>
    <col min="9472" max="9472" width="12.7109375" customWidth="1"/>
    <col min="9473" max="9474" width="17.85546875" customWidth="1"/>
    <col min="9475" max="9475" width="13.85546875" customWidth="1"/>
    <col min="9476" max="9476" width="12.7109375" customWidth="1"/>
    <col min="9477" max="9488" width="0" hidden="1" customWidth="1"/>
    <col min="9722" max="9722" width="9.5703125" customWidth="1"/>
    <col min="9723" max="9725" width="11.5703125" customWidth="1"/>
    <col min="9726" max="9726" width="12.140625" bestFit="1" customWidth="1"/>
    <col min="9727" max="9727" width="8.85546875" bestFit="1" customWidth="1"/>
    <col min="9728" max="9728" width="12.7109375" customWidth="1"/>
    <col min="9729" max="9730" width="17.85546875" customWidth="1"/>
    <col min="9731" max="9731" width="13.85546875" customWidth="1"/>
    <col min="9732" max="9732" width="12.7109375" customWidth="1"/>
    <col min="9733" max="9744" width="0" hidden="1" customWidth="1"/>
    <col min="9978" max="9978" width="9.5703125" customWidth="1"/>
    <col min="9979" max="9981" width="11.5703125" customWidth="1"/>
    <col min="9982" max="9982" width="12.140625" bestFit="1" customWidth="1"/>
    <col min="9983" max="9983" width="8.85546875" bestFit="1" customWidth="1"/>
    <col min="9984" max="9984" width="12.7109375" customWidth="1"/>
    <col min="9985" max="9986" width="17.85546875" customWidth="1"/>
    <col min="9987" max="9987" width="13.85546875" customWidth="1"/>
    <col min="9988" max="9988" width="12.7109375" customWidth="1"/>
    <col min="9989" max="10000" width="0" hidden="1" customWidth="1"/>
    <col min="10234" max="10234" width="9.5703125" customWidth="1"/>
    <col min="10235" max="10237" width="11.5703125" customWidth="1"/>
    <col min="10238" max="10238" width="12.140625" bestFit="1" customWidth="1"/>
    <col min="10239" max="10239" width="8.85546875" bestFit="1" customWidth="1"/>
    <col min="10240" max="10240" width="12.7109375" customWidth="1"/>
    <col min="10241" max="10242" width="17.85546875" customWidth="1"/>
    <col min="10243" max="10243" width="13.85546875" customWidth="1"/>
    <col min="10244" max="10244" width="12.7109375" customWidth="1"/>
    <col min="10245" max="10256" width="0" hidden="1" customWidth="1"/>
    <col min="10490" max="10490" width="9.5703125" customWidth="1"/>
    <col min="10491" max="10493" width="11.5703125" customWidth="1"/>
    <col min="10494" max="10494" width="12.140625" bestFit="1" customWidth="1"/>
    <col min="10495" max="10495" width="8.85546875" bestFit="1" customWidth="1"/>
    <col min="10496" max="10496" width="12.7109375" customWidth="1"/>
    <col min="10497" max="10498" width="17.85546875" customWidth="1"/>
    <col min="10499" max="10499" width="13.85546875" customWidth="1"/>
    <col min="10500" max="10500" width="12.7109375" customWidth="1"/>
    <col min="10501" max="10512" width="0" hidden="1" customWidth="1"/>
    <col min="10746" max="10746" width="9.5703125" customWidth="1"/>
    <col min="10747" max="10749" width="11.5703125" customWidth="1"/>
    <col min="10750" max="10750" width="12.140625" bestFit="1" customWidth="1"/>
    <col min="10751" max="10751" width="8.85546875" bestFit="1" customWidth="1"/>
    <col min="10752" max="10752" width="12.7109375" customWidth="1"/>
    <col min="10753" max="10754" width="17.85546875" customWidth="1"/>
    <col min="10755" max="10755" width="13.85546875" customWidth="1"/>
    <col min="10756" max="10756" width="12.7109375" customWidth="1"/>
    <col min="10757" max="10768" width="0" hidden="1" customWidth="1"/>
    <col min="11002" max="11002" width="9.5703125" customWidth="1"/>
    <col min="11003" max="11005" width="11.5703125" customWidth="1"/>
    <col min="11006" max="11006" width="12.140625" bestFit="1" customWidth="1"/>
    <col min="11007" max="11007" width="8.85546875" bestFit="1" customWidth="1"/>
    <col min="11008" max="11008" width="12.7109375" customWidth="1"/>
    <col min="11009" max="11010" width="17.85546875" customWidth="1"/>
    <col min="11011" max="11011" width="13.85546875" customWidth="1"/>
    <col min="11012" max="11012" width="12.7109375" customWidth="1"/>
    <col min="11013" max="11024" width="0" hidden="1" customWidth="1"/>
    <col min="11258" max="11258" width="9.5703125" customWidth="1"/>
    <col min="11259" max="11261" width="11.5703125" customWidth="1"/>
    <col min="11262" max="11262" width="12.140625" bestFit="1" customWidth="1"/>
    <col min="11263" max="11263" width="8.85546875" bestFit="1" customWidth="1"/>
    <col min="11264" max="11264" width="12.7109375" customWidth="1"/>
    <col min="11265" max="11266" width="17.85546875" customWidth="1"/>
    <col min="11267" max="11267" width="13.85546875" customWidth="1"/>
    <col min="11268" max="11268" width="12.7109375" customWidth="1"/>
    <col min="11269" max="11280" width="0" hidden="1" customWidth="1"/>
    <col min="11514" max="11514" width="9.5703125" customWidth="1"/>
    <col min="11515" max="11517" width="11.5703125" customWidth="1"/>
    <col min="11518" max="11518" width="12.140625" bestFit="1" customWidth="1"/>
    <col min="11519" max="11519" width="8.85546875" bestFit="1" customWidth="1"/>
    <col min="11520" max="11520" width="12.7109375" customWidth="1"/>
    <col min="11521" max="11522" width="17.85546875" customWidth="1"/>
    <col min="11523" max="11523" width="13.85546875" customWidth="1"/>
    <col min="11524" max="11524" width="12.7109375" customWidth="1"/>
    <col min="11525" max="11536" width="0" hidden="1" customWidth="1"/>
    <col min="11770" max="11770" width="9.5703125" customWidth="1"/>
    <col min="11771" max="11773" width="11.5703125" customWidth="1"/>
    <col min="11774" max="11774" width="12.140625" bestFit="1" customWidth="1"/>
    <col min="11775" max="11775" width="8.85546875" bestFit="1" customWidth="1"/>
    <col min="11776" max="11776" width="12.7109375" customWidth="1"/>
    <col min="11777" max="11778" width="17.85546875" customWidth="1"/>
    <col min="11779" max="11779" width="13.85546875" customWidth="1"/>
    <col min="11780" max="11780" width="12.7109375" customWidth="1"/>
    <col min="11781" max="11792" width="0" hidden="1" customWidth="1"/>
    <col min="12026" max="12026" width="9.5703125" customWidth="1"/>
    <col min="12027" max="12029" width="11.5703125" customWidth="1"/>
    <col min="12030" max="12030" width="12.140625" bestFit="1" customWidth="1"/>
    <col min="12031" max="12031" width="8.85546875" bestFit="1" customWidth="1"/>
    <col min="12032" max="12032" width="12.7109375" customWidth="1"/>
    <col min="12033" max="12034" width="17.85546875" customWidth="1"/>
    <col min="12035" max="12035" width="13.85546875" customWidth="1"/>
    <col min="12036" max="12036" width="12.7109375" customWidth="1"/>
    <col min="12037" max="12048" width="0" hidden="1" customWidth="1"/>
    <col min="12282" max="12282" width="9.5703125" customWidth="1"/>
    <col min="12283" max="12285" width="11.5703125" customWidth="1"/>
    <col min="12286" max="12286" width="12.140625" bestFit="1" customWidth="1"/>
    <col min="12287" max="12287" width="8.85546875" bestFit="1" customWidth="1"/>
    <col min="12288" max="12288" width="12.7109375" customWidth="1"/>
    <col min="12289" max="12290" width="17.85546875" customWidth="1"/>
    <col min="12291" max="12291" width="13.85546875" customWidth="1"/>
    <col min="12292" max="12292" width="12.7109375" customWidth="1"/>
    <col min="12293" max="12304" width="0" hidden="1" customWidth="1"/>
    <col min="12538" max="12538" width="9.5703125" customWidth="1"/>
    <col min="12539" max="12541" width="11.5703125" customWidth="1"/>
    <col min="12542" max="12542" width="12.140625" bestFit="1" customWidth="1"/>
    <col min="12543" max="12543" width="8.85546875" bestFit="1" customWidth="1"/>
    <col min="12544" max="12544" width="12.7109375" customWidth="1"/>
    <col min="12545" max="12546" width="17.85546875" customWidth="1"/>
    <col min="12547" max="12547" width="13.85546875" customWidth="1"/>
    <col min="12548" max="12548" width="12.7109375" customWidth="1"/>
    <col min="12549" max="12560" width="0" hidden="1" customWidth="1"/>
    <col min="12794" max="12794" width="9.5703125" customWidth="1"/>
    <col min="12795" max="12797" width="11.5703125" customWidth="1"/>
    <col min="12798" max="12798" width="12.140625" bestFit="1" customWidth="1"/>
    <col min="12799" max="12799" width="8.85546875" bestFit="1" customWidth="1"/>
    <col min="12800" max="12800" width="12.7109375" customWidth="1"/>
    <col min="12801" max="12802" width="17.85546875" customWidth="1"/>
    <col min="12803" max="12803" width="13.85546875" customWidth="1"/>
    <col min="12804" max="12804" width="12.7109375" customWidth="1"/>
    <col min="12805" max="12816" width="0" hidden="1" customWidth="1"/>
    <col min="13050" max="13050" width="9.5703125" customWidth="1"/>
    <col min="13051" max="13053" width="11.5703125" customWidth="1"/>
    <col min="13054" max="13054" width="12.140625" bestFit="1" customWidth="1"/>
    <col min="13055" max="13055" width="8.85546875" bestFit="1" customWidth="1"/>
    <col min="13056" max="13056" width="12.7109375" customWidth="1"/>
    <col min="13057" max="13058" width="17.85546875" customWidth="1"/>
    <col min="13059" max="13059" width="13.85546875" customWidth="1"/>
    <col min="13060" max="13060" width="12.7109375" customWidth="1"/>
    <col min="13061" max="13072" width="0" hidden="1" customWidth="1"/>
    <col min="13306" max="13306" width="9.5703125" customWidth="1"/>
    <col min="13307" max="13309" width="11.5703125" customWidth="1"/>
    <col min="13310" max="13310" width="12.140625" bestFit="1" customWidth="1"/>
    <col min="13311" max="13311" width="8.85546875" bestFit="1" customWidth="1"/>
    <col min="13312" max="13312" width="12.7109375" customWidth="1"/>
    <col min="13313" max="13314" width="17.85546875" customWidth="1"/>
    <col min="13315" max="13315" width="13.85546875" customWidth="1"/>
    <col min="13316" max="13316" width="12.7109375" customWidth="1"/>
    <col min="13317" max="13328" width="0" hidden="1" customWidth="1"/>
    <col min="13562" max="13562" width="9.5703125" customWidth="1"/>
    <col min="13563" max="13565" width="11.5703125" customWidth="1"/>
    <col min="13566" max="13566" width="12.140625" bestFit="1" customWidth="1"/>
    <col min="13567" max="13567" width="8.85546875" bestFit="1" customWidth="1"/>
    <col min="13568" max="13568" width="12.7109375" customWidth="1"/>
    <col min="13569" max="13570" width="17.85546875" customWidth="1"/>
    <col min="13571" max="13571" width="13.85546875" customWidth="1"/>
    <col min="13572" max="13572" width="12.7109375" customWidth="1"/>
    <col min="13573" max="13584" width="0" hidden="1" customWidth="1"/>
    <col min="13818" max="13818" width="9.5703125" customWidth="1"/>
    <col min="13819" max="13821" width="11.5703125" customWidth="1"/>
    <col min="13822" max="13822" width="12.140625" bestFit="1" customWidth="1"/>
    <col min="13823" max="13823" width="8.85546875" bestFit="1" customWidth="1"/>
    <col min="13824" max="13824" width="12.7109375" customWidth="1"/>
    <col min="13825" max="13826" width="17.85546875" customWidth="1"/>
    <col min="13827" max="13827" width="13.85546875" customWidth="1"/>
    <col min="13828" max="13828" width="12.7109375" customWidth="1"/>
    <col min="13829" max="13840" width="0" hidden="1" customWidth="1"/>
    <col min="14074" max="14074" width="9.5703125" customWidth="1"/>
    <col min="14075" max="14077" width="11.5703125" customWidth="1"/>
    <col min="14078" max="14078" width="12.140625" bestFit="1" customWidth="1"/>
    <col min="14079" max="14079" width="8.85546875" bestFit="1" customWidth="1"/>
    <col min="14080" max="14080" width="12.7109375" customWidth="1"/>
    <col min="14081" max="14082" width="17.85546875" customWidth="1"/>
    <col min="14083" max="14083" width="13.85546875" customWidth="1"/>
    <col min="14084" max="14084" width="12.7109375" customWidth="1"/>
    <col min="14085" max="14096" width="0" hidden="1" customWidth="1"/>
    <col min="14330" max="14330" width="9.5703125" customWidth="1"/>
    <col min="14331" max="14333" width="11.5703125" customWidth="1"/>
    <col min="14334" max="14334" width="12.140625" bestFit="1" customWidth="1"/>
    <col min="14335" max="14335" width="8.85546875" bestFit="1" customWidth="1"/>
    <col min="14336" max="14336" width="12.7109375" customWidth="1"/>
    <col min="14337" max="14338" width="17.85546875" customWidth="1"/>
    <col min="14339" max="14339" width="13.85546875" customWidth="1"/>
    <col min="14340" max="14340" width="12.7109375" customWidth="1"/>
    <col min="14341" max="14352" width="0" hidden="1" customWidth="1"/>
    <col min="14586" max="14586" width="9.5703125" customWidth="1"/>
    <col min="14587" max="14589" width="11.5703125" customWidth="1"/>
    <col min="14590" max="14590" width="12.140625" bestFit="1" customWidth="1"/>
    <col min="14591" max="14591" width="8.85546875" bestFit="1" customWidth="1"/>
    <col min="14592" max="14592" width="12.7109375" customWidth="1"/>
    <col min="14593" max="14594" width="17.85546875" customWidth="1"/>
    <col min="14595" max="14595" width="13.85546875" customWidth="1"/>
    <col min="14596" max="14596" width="12.7109375" customWidth="1"/>
    <col min="14597" max="14608" width="0" hidden="1" customWidth="1"/>
    <col min="14842" max="14842" width="9.5703125" customWidth="1"/>
    <col min="14843" max="14845" width="11.5703125" customWidth="1"/>
    <col min="14846" max="14846" width="12.140625" bestFit="1" customWidth="1"/>
    <col min="14847" max="14847" width="8.85546875" bestFit="1" customWidth="1"/>
    <col min="14848" max="14848" width="12.7109375" customWidth="1"/>
    <col min="14849" max="14850" width="17.85546875" customWidth="1"/>
    <col min="14851" max="14851" width="13.85546875" customWidth="1"/>
    <col min="14852" max="14852" width="12.7109375" customWidth="1"/>
    <col min="14853" max="14864" width="0" hidden="1" customWidth="1"/>
    <col min="15098" max="15098" width="9.5703125" customWidth="1"/>
    <col min="15099" max="15101" width="11.5703125" customWidth="1"/>
    <col min="15102" max="15102" width="12.140625" bestFit="1" customWidth="1"/>
    <col min="15103" max="15103" width="8.85546875" bestFit="1" customWidth="1"/>
    <col min="15104" max="15104" width="12.7109375" customWidth="1"/>
    <col min="15105" max="15106" width="17.85546875" customWidth="1"/>
    <col min="15107" max="15107" width="13.85546875" customWidth="1"/>
    <col min="15108" max="15108" width="12.7109375" customWidth="1"/>
    <col min="15109" max="15120" width="0" hidden="1" customWidth="1"/>
    <col min="15354" max="15354" width="9.5703125" customWidth="1"/>
    <col min="15355" max="15357" width="11.5703125" customWidth="1"/>
    <col min="15358" max="15358" width="12.140625" bestFit="1" customWidth="1"/>
    <col min="15359" max="15359" width="8.85546875" bestFit="1" customWidth="1"/>
    <col min="15360" max="15360" width="12.7109375" customWidth="1"/>
    <col min="15361" max="15362" width="17.85546875" customWidth="1"/>
    <col min="15363" max="15363" width="13.85546875" customWidth="1"/>
    <col min="15364" max="15364" width="12.7109375" customWidth="1"/>
    <col min="15365" max="15376" width="0" hidden="1" customWidth="1"/>
    <col min="15610" max="15610" width="9.5703125" customWidth="1"/>
    <col min="15611" max="15613" width="11.5703125" customWidth="1"/>
    <col min="15614" max="15614" width="12.140625" bestFit="1" customWidth="1"/>
    <col min="15615" max="15615" width="8.85546875" bestFit="1" customWidth="1"/>
    <col min="15616" max="15616" width="12.7109375" customWidth="1"/>
    <col min="15617" max="15618" width="17.85546875" customWidth="1"/>
    <col min="15619" max="15619" width="13.85546875" customWidth="1"/>
    <col min="15620" max="15620" width="12.7109375" customWidth="1"/>
    <col min="15621" max="15632" width="0" hidden="1" customWidth="1"/>
    <col min="15866" max="15866" width="9.5703125" customWidth="1"/>
    <col min="15867" max="15869" width="11.5703125" customWidth="1"/>
    <col min="15870" max="15870" width="12.140625" bestFit="1" customWidth="1"/>
    <col min="15871" max="15871" width="8.85546875" bestFit="1" customWidth="1"/>
    <col min="15872" max="15872" width="12.7109375" customWidth="1"/>
    <col min="15873" max="15874" width="17.85546875" customWidth="1"/>
    <col min="15875" max="15875" width="13.85546875" customWidth="1"/>
    <col min="15876" max="15876" width="12.7109375" customWidth="1"/>
    <col min="15877" max="15888" width="0" hidden="1" customWidth="1"/>
    <col min="16122" max="16122" width="9.5703125" customWidth="1"/>
    <col min="16123" max="16125" width="11.5703125" customWidth="1"/>
    <col min="16126" max="16126" width="12.140625" bestFit="1" customWidth="1"/>
    <col min="16127" max="16127" width="8.85546875" bestFit="1" customWidth="1"/>
    <col min="16128" max="16128" width="12.7109375" customWidth="1"/>
    <col min="16129" max="16130" width="17.85546875" customWidth="1"/>
    <col min="16131" max="16131" width="13.85546875" customWidth="1"/>
    <col min="16132" max="16132" width="12.7109375" customWidth="1"/>
    <col min="16133" max="16144" width="0" hidden="1" customWidth="1"/>
  </cols>
  <sheetData>
    <row r="1" spans="1:12" s="1" customFormat="1" ht="16.5" thickBot="1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x14ac:dyDescent="0.25">
      <c r="A2" s="71" t="s">
        <v>1</v>
      </c>
      <c r="B2" s="72"/>
      <c r="C2" s="73" t="str">
        <f>'[1]a) Rozpočet projektu PZ_ŽoNFP'!B8</f>
        <v>Mesto Námestovo</v>
      </c>
      <c r="D2" s="73"/>
      <c r="E2" s="73"/>
      <c r="F2" s="73"/>
      <c r="G2" s="73"/>
      <c r="H2" s="73"/>
      <c r="I2" s="73"/>
      <c r="J2" s="74"/>
      <c r="K2" s="74"/>
      <c r="L2" s="75"/>
    </row>
    <row r="3" spans="1:12" s="1" customFormat="1" x14ac:dyDescent="0.25">
      <c r="A3" s="76" t="s">
        <v>2</v>
      </c>
      <c r="B3" s="77"/>
      <c r="C3" s="78" t="str">
        <f>'[1]a) Rozpočet projektu PZ_ŽoNFP'!B9</f>
        <v>Vybavenie odborných učební ZŠ na ul. Komenského</v>
      </c>
      <c r="D3" s="79"/>
      <c r="E3" s="79"/>
      <c r="F3" s="79"/>
      <c r="G3" s="79"/>
      <c r="H3" s="79"/>
      <c r="I3" s="79"/>
      <c r="J3" s="80"/>
      <c r="K3" s="80"/>
      <c r="L3" s="81"/>
    </row>
    <row r="4" spans="1:12" s="1" customFormat="1" x14ac:dyDescent="0.25">
      <c r="A4" s="76" t="s">
        <v>3</v>
      </c>
      <c r="B4" s="77"/>
      <c r="C4" s="78" t="s">
        <v>4</v>
      </c>
      <c r="D4" s="79"/>
      <c r="E4" s="79"/>
      <c r="F4" s="79"/>
      <c r="G4" s="79"/>
      <c r="H4" s="79"/>
      <c r="I4" s="79"/>
      <c r="J4" s="80"/>
      <c r="K4" s="80"/>
      <c r="L4" s="81"/>
    </row>
    <row r="5" spans="1:12" s="1" customFormat="1" ht="15.75" thickBot="1" x14ac:dyDescent="0.3">
      <c r="A5" s="58" t="s">
        <v>5</v>
      </c>
      <c r="B5" s="59"/>
      <c r="C5" s="60" t="s">
        <v>6</v>
      </c>
      <c r="D5" s="61"/>
      <c r="E5" s="61"/>
      <c r="F5" s="61"/>
      <c r="G5" s="61"/>
      <c r="H5" s="61"/>
      <c r="I5" s="61"/>
      <c r="J5" s="62"/>
      <c r="K5" s="62"/>
      <c r="L5" s="63"/>
    </row>
    <row r="6" spans="1:12" s="1" customForma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1" customFormat="1" ht="15.75" thickBot="1" x14ac:dyDescent="0.3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</row>
    <row r="8" spans="1:12" s="1" customFormat="1" ht="38.25" x14ac:dyDescent="0.25">
      <c r="A8" s="4" t="s">
        <v>7</v>
      </c>
      <c r="B8" s="5" t="s">
        <v>8</v>
      </c>
      <c r="C8" s="5" t="s">
        <v>9</v>
      </c>
      <c r="D8" s="6" t="s">
        <v>10</v>
      </c>
      <c r="E8" s="6" t="s">
        <v>11</v>
      </c>
      <c r="F8" s="7" t="s">
        <v>12</v>
      </c>
      <c r="G8" s="8" t="s">
        <v>13</v>
      </c>
      <c r="H8" s="8" t="s">
        <v>14</v>
      </c>
      <c r="I8" s="8" t="s">
        <v>15</v>
      </c>
      <c r="J8" s="9" t="s">
        <v>16</v>
      </c>
      <c r="K8" s="9" t="s">
        <v>17</v>
      </c>
      <c r="L8" s="57" t="s">
        <v>18</v>
      </c>
    </row>
    <row r="9" spans="1:12" s="16" customFormat="1" ht="153" x14ac:dyDescent="0.25">
      <c r="A9" s="10" t="s">
        <v>22</v>
      </c>
      <c r="B9" s="11" t="s">
        <v>23</v>
      </c>
      <c r="C9" s="12" t="s">
        <v>19</v>
      </c>
      <c r="D9" s="20" t="s">
        <v>24</v>
      </c>
      <c r="E9" s="20" t="s">
        <v>20</v>
      </c>
      <c r="F9" s="21">
        <v>16</v>
      </c>
      <c r="G9" s="13"/>
      <c r="H9" s="18">
        <f t="shared" ref="H9:H52" si="0">ROUND(F9*G9,2)</f>
        <v>0</v>
      </c>
      <c r="I9" s="14">
        <f t="shared" ref="I9:I17" si="1">H9*1.2</f>
        <v>0</v>
      </c>
      <c r="J9" s="19"/>
      <c r="K9" s="19"/>
      <c r="L9" s="15" t="s">
        <v>21</v>
      </c>
    </row>
    <row r="10" spans="1:12" s="16" customFormat="1" ht="63.75" x14ac:dyDescent="0.25">
      <c r="A10" s="10" t="s">
        <v>22</v>
      </c>
      <c r="B10" s="11" t="s">
        <v>25</v>
      </c>
      <c r="C10" s="12" t="s">
        <v>19</v>
      </c>
      <c r="D10" s="20" t="s">
        <v>26</v>
      </c>
      <c r="E10" s="20" t="s">
        <v>20</v>
      </c>
      <c r="F10" s="21">
        <v>16</v>
      </c>
      <c r="G10" s="13"/>
      <c r="H10" s="18">
        <f t="shared" si="0"/>
        <v>0</v>
      </c>
      <c r="I10" s="14">
        <f t="shared" si="1"/>
        <v>0</v>
      </c>
      <c r="J10" s="19"/>
      <c r="K10" s="19"/>
      <c r="L10" s="15" t="s">
        <v>21</v>
      </c>
    </row>
    <row r="11" spans="1:12" s="16" customFormat="1" ht="51" x14ac:dyDescent="0.25">
      <c r="A11" s="10" t="s">
        <v>22</v>
      </c>
      <c r="B11" s="11" t="s">
        <v>27</v>
      </c>
      <c r="C11" s="12" t="s">
        <v>19</v>
      </c>
      <c r="D11" s="20" t="s">
        <v>28</v>
      </c>
      <c r="E11" s="20" t="s">
        <v>20</v>
      </c>
      <c r="F11" s="21">
        <v>16</v>
      </c>
      <c r="G11" s="13"/>
      <c r="H11" s="18">
        <f t="shared" si="0"/>
        <v>0</v>
      </c>
      <c r="I11" s="14">
        <f t="shared" si="1"/>
        <v>0</v>
      </c>
      <c r="J11" s="19"/>
      <c r="K11" s="19"/>
      <c r="L11" s="15" t="s">
        <v>21</v>
      </c>
    </row>
    <row r="12" spans="1:12" s="16" customFormat="1" ht="51" x14ac:dyDescent="0.25">
      <c r="A12" s="10" t="s">
        <v>22</v>
      </c>
      <c r="B12" s="11" t="s">
        <v>29</v>
      </c>
      <c r="C12" s="12" t="s">
        <v>19</v>
      </c>
      <c r="D12" s="20" t="s">
        <v>30</v>
      </c>
      <c r="E12" s="20" t="s">
        <v>20</v>
      </c>
      <c r="F12" s="21">
        <v>16</v>
      </c>
      <c r="G12" s="13"/>
      <c r="H12" s="18">
        <f t="shared" si="0"/>
        <v>0</v>
      </c>
      <c r="I12" s="14">
        <f t="shared" si="1"/>
        <v>0</v>
      </c>
      <c r="J12" s="19"/>
      <c r="K12" s="19"/>
      <c r="L12" s="15" t="s">
        <v>21</v>
      </c>
    </row>
    <row r="13" spans="1:12" s="16" customFormat="1" ht="51" x14ac:dyDescent="0.25">
      <c r="A13" s="10" t="s">
        <v>22</v>
      </c>
      <c r="B13" s="11" t="s">
        <v>31</v>
      </c>
      <c r="C13" s="12" t="s">
        <v>19</v>
      </c>
      <c r="D13" s="20" t="s">
        <v>32</v>
      </c>
      <c r="E13" s="20" t="s">
        <v>20</v>
      </c>
      <c r="F13" s="21">
        <v>16</v>
      </c>
      <c r="G13" s="13"/>
      <c r="H13" s="18">
        <f t="shared" si="0"/>
        <v>0</v>
      </c>
      <c r="I13" s="14">
        <f t="shared" si="1"/>
        <v>0</v>
      </c>
      <c r="J13" s="19"/>
      <c r="K13" s="19"/>
      <c r="L13" s="15" t="s">
        <v>21</v>
      </c>
    </row>
    <row r="14" spans="1:12" s="16" customFormat="1" ht="51" x14ac:dyDescent="0.25">
      <c r="A14" s="10" t="s">
        <v>22</v>
      </c>
      <c r="B14" s="11" t="s">
        <v>33</v>
      </c>
      <c r="C14" s="12" t="s">
        <v>19</v>
      </c>
      <c r="D14" s="20" t="s">
        <v>34</v>
      </c>
      <c r="E14" s="20" t="s">
        <v>20</v>
      </c>
      <c r="F14" s="21">
        <v>16</v>
      </c>
      <c r="G14" s="13"/>
      <c r="H14" s="18">
        <f t="shared" si="0"/>
        <v>0</v>
      </c>
      <c r="I14" s="14">
        <f t="shared" si="1"/>
        <v>0</v>
      </c>
      <c r="J14" s="19"/>
      <c r="K14" s="19"/>
      <c r="L14" s="15" t="s">
        <v>21</v>
      </c>
    </row>
    <row r="15" spans="1:12" s="16" customFormat="1" ht="51" x14ac:dyDescent="0.25">
      <c r="A15" s="10" t="s">
        <v>22</v>
      </c>
      <c r="B15" s="11" t="s">
        <v>35</v>
      </c>
      <c r="C15" s="12" t="s">
        <v>19</v>
      </c>
      <c r="D15" s="20" t="s">
        <v>36</v>
      </c>
      <c r="E15" s="20" t="s">
        <v>20</v>
      </c>
      <c r="F15" s="21">
        <v>17</v>
      </c>
      <c r="G15" s="13"/>
      <c r="H15" s="18">
        <f t="shared" si="0"/>
        <v>0</v>
      </c>
      <c r="I15" s="14">
        <f t="shared" si="1"/>
        <v>0</v>
      </c>
      <c r="J15" s="19"/>
      <c r="K15" s="19"/>
      <c r="L15" s="15" t="s">
        <v>21</v>
      </c>
    </row>
    <row r="16" spans="1:12" s="16" customFormat="1" ht="51" x14ac:dyDescent="0.25">
      <c r="A16" s="10" t="s">
        <v>22</v>
      </c>
      <c r="B16" s="11" t="s">
        <v>37</v>
      </c>
      <c r="C16" s="12" t="s">
        <v>19</v>
      </c>
      <c r="D16" s="20" t="s">
        <v>38</v>
      </c>
      <c r="E16" s="20" t="s">
        <v>20</v>
      </c>
      <c r="F16" s="21">
        <v>5</v>
      </c>
      <c r="G16" s="13"/>
      <c r="H16" s="18">
        <f t="shared" si="0"/>
        <v>0</v>
      </c>
      <c r="I16" s="14">
        <f t="shared" si="1"/>
        <v>0</v>
      </c>
      <c r="J16" s="19"/>
      <c r="K16" s="19"/>
      <c r="L16" s="15" t="s">
        <v>21</v>
      </c>
    </row>
    <row r="17" spans="1:12" s="16" customFormat="1" ht="51" x14ac:dyDescent="0.25">
      <c r="A17" s="10" t="s">
        <v>22</v>
      </c>
      <c r="B17" s="11" t="s">
        <v>39</v>
      </c>
      <c r="C17" s="12" t="s">
        <v>19</v>
      </c>
      <c r="D17" s="20" t="s">
        <v>40</v>
      </c>
      <c r="E17" s="20" t="s">
        <v>20</v>
      </c>
      <c r="F17" s="21">
        <v>16</v>
      </c>
      <c r="G17" s="13"/>
      <c r="H17" s="18">
        <f t="shared" si="0"/>
        <v>0</v>
      </c>
      <c r="I17" s="14">
        <f t="shared" si="1"/>
        <v>0</v>
      </c>
      <c r="J17" s="19"/>
      <c r="K17" s="19"/>
      <c r="L17" s="15" t="s">
        <v>21</v>
      </c>
    </row>
    <row r="18" spans="1:12" s="16" customFormat="1" ht="51" x14ac:dyDescent="0.25">
      <c r="A18" s="10" t="s">
        <v>22</v>
      </c>
      <c r="B18" s="11" t="s">
        <v>41</v>
      </c>
      <c r="C18" s="12" t="s">
        <v>19</v>
      </c>
      <c r="D18" s="20" t="s">
        <v>42</v>
      </c>
      <c r="E18" s="20" t="s">
        <v>20</v>
      </c>
      <c r="F18" s="21">
        <v>16</v>
      </c>
      <c r="G18" s="13"/>
      <c r="H18" s="18">
        <f t="shared" si="0"/>
        <v>0</v>
      </c>
      <c r="I18" s="14">
        <f t="shared" ref="I18:I52" si="2">H18*1.2</f>
        <v>0</v>
      </c>
      <c r="J18" s="19"/>
      <c r="K18" s="19"/>
      <c r="L18" s="15" t="s">
        <v>21</v>
      </c>
    </row>
    <row r="19" spans="1:12" s="16" customFormat="1" ht="76.5" x14ac:dyDescent="0.25">
      <c r="A19" s="10" t="s">
        <v>22</v>
      </c>
      <c r="B19" s="11" t="s">
        <v>43</v>
      </c>
      <c r="C19" s="12" t="s">
        <v>19</v>
      </c>
      <c r="D19" s="20" t="s">
        <v>44</v>
      </c>
      <c r="E19" s="20" t="s">
        <v>20</v>
      </c>
      <c r="F19" s="21">
        <v>16</v>
      </c>
      <c r="G19" s="13"/>
      <c r="H19" s="18">
        <f t="shared" si="0"/>
        <v>0</v>
      </c>
      <c r="I19" s="14">
        <f t="shared" si="2"/>
        <v>0</v>
      </c>
      <c r="J19" s="19"/>
      <c r="K19" s="19"/>
      <c r="L19" s="15" t="s">
        <v>21</v>
      </c>
    </row>
    <row r="20" spans="1:12" s="16" customFormat="1" ht="51" x14ac:dyDescent="0.25">
      <c r="A20" s="10" t="s">
        <v>22</v>
      </c>
      <c r="B20" s="11" t="s">
        <v>45</v>
      </c>
      <c r="C20" s="12" t="s">
        <v>19</v>
      </c>
      <c r="D20" s="20" t="s">
        <v>46</v>
      </c>
      <c r="E20" s="20" t="s">
        <v>20</v>
      </c>
      <c r="F20" s="21">
        <v>17</v>
      </c>
      <c r="G20" s="13"/>
      <c r="H20" s="18">
        <f t="shared" si="0"/>
        <v>0</v>
      </c>
      <c r="I20" s="14">
        <f t="shared" si="2"/>
        <v>0</v>
      </c>
      <c r="J20" s="19"/>
      <c r="K20" s="19"/>
      <c r="L20" s="15" t="s">
        <v>21</v>
      </c>
    </row>
    <row r="21" spans="1:12" s="16" customFormat="1" ht="51" x14ac:dyDescent="0.25">
      <c r="A21" s="10" t="s">
        <v>22</v>
      </c>
      <c r="B21" s="11" t="s">
        <v>47</v>
      </c>
      <c r="C21" s="12" t="s">
        <v>19</v>
      </c>
      <c r="D21" s="20" t="s">
        <v>48</v>
      </c>
      <c r="E21" s="20" t="s">
        <v>20</v>
      </c>
      <c r="F21" s="21">
        <v>17</v>
      </c>
      <c r="G21" s="13"/>
      <c r="H21" s="18">
        <f t="shared" si="0"/>
        <v>0</v>
      </c>
      <c r="I21" s="14">
        <f t="shared" si="2"/>
        <v>0</v>
      </c>
      <c r="J21" s="19"/>
      <c r="K21" s="19"/>
      <c r="L21" s="15" t="s">
        <v>21</v>
      </c>
    </row>
    <row r="22" spans="1:12" s="16" customFormat="1" ht="51" x14ac:dyDescent="0.25">
      <c r="A22" s="10" t="s">
        <v>22</v>
      </c>
      <c r="B22" s="11" t="s">
        <v>49</v>
      </c>
      <c r="C22" s="12" t="s">
        <v>19</v>
      </c>
      <c r="D22" s="20" t="s">
        <v>50</v>
      </c>
      <c r="E22" s="20" t="s">
        <v>20</v>
      </c>
      <c r="F22" s="21">
        <v>3</v>
      </c>
      <c r="G22" s="13"/>
      <c r="H22" s="18">
        <f t="shared" si="0"/>
        <v>0</v>
      </c>
      <c r="I22" s="14">
        <f t="shared" si="2"/>
        <v>0</v>
      </c>
      <c r="J22" s="19"/>
      <c r="K22" s="19"/>
      <c r="L22" s="15" t="s">
        <v>21</v>
      </c>
    </row>
    <row r="23" spans="1:12" s="16" customFormat="1" ht="51" x14ac:dyDescent="0.25">
      <c r="A23" s="10" t="s">
        <v>22</v>
      </c>
      <c r="B23" s="11" t="s">
        <v>51</v>
      </c>
      <c r="C23" s="12" t="s">
        <v>19</v>
      </c>
      <c r="D23" s="20" t="s">
        <v>52</v>
      </c>
      <c r="E23" s="20" t="s">
        <v>20</v>
      </c>
      <c r="F23" s="21">
        <v>1</v>
      </c>
      <c r="G23" s="13"/>
      <c r="H23" s="18">
        <f t="shared" si="0"/>
        <v>0</v>
      </c>
      <c r="I23" s="14">
        <f t="shared" si="2"/>
        <v>0</v>
      </c>
      <c r="J23" s="19"/>
      <c r="K23" s="19"/>
      <c r="L23" s="15" t="s">
        <v>21</v>
      </c>
    </row>
    <row r="24" spans="1:12" s="16" customFormat="1" ht="51.75" thickBot="1" x14ac:dyDescent="0.3">
      <c r="A24" s="22" t="s">
        <v>22</v>
      </c>
      <c r="B24" s="23" t="s">
        <v>53</v>
      </c>
      <c r="C24" s="24" t="s">
        <v>19</v>
      </c>
      <c r="D24" s="25" t="s">
        <v>52</v>
      </c>
      <c r="E24" s="25" t="s">
        <v>20</v>
      </c>
      <c r="F24" s="26">
        <v>1</v>
      </c>
      <c r="G24" s="27"/>
      <c r="H24" s="28">
        <f t="shared" si="0"/>
        <v>0</v>
      </c>
      <c r="I24" s="14">
        <f t="shared" si="2"/>
        <v>0</v>
      </c>
      <c r="J24" s="29"/>
      <c r="K24" s="29"/>
      <c r="L24" s="15" t="s">
        <v>21</v>
      </c>
    </row>
    <row r="25" spans="1:12" s="16" customFormat="1" ht="51" x14ac:dyDescent="0.25">
      <c r="A25" s="30" t="s">
        <v>22</v>
      </c>
      <c r="B25" s="31" t="s">
        <v>54</v>
      </c>
      <c r="C25" s="32" t="s">
        <v>19</v>
      </c>
      <c r="D25" s="33" t="s">
        <v>55</v>
      </c>
      <c r="E25" s="33" t="s">
        <v>20</v>
      </c>
      <c r="F25" s="34">
        <v>1</v>
      </c>
      <c r="G25" s="35"/>
      <c r="H25" s="36">
        <f t="shared" si="0"/>
        <v>0</v>
      </c>
      <c r="I25" s="14">
        <f t="shared" si="2"/>
        <v>0</v>
      </c>
      <c r="J25" s="37"/>
      <c r="K25" s="37"/>
      <c r="L25" s="15" t="s">
        <v>21</v>
      </c>
    </row>
    <row r="26" spans="1:12" s="16" customFormat="1" ht="51" x14ac:dyDescent="0.25">
      <c r="A26" s="38" t="s">
        <v>22</v>
      </c>
      <c r="B26" s="39" t="s">
        <v>56</v>
      </c>
      <c r="C26" s="40" t="s">
        <v>19</v>
      </c>
      <c r="D26" s="41" t="s">
        <v>57</v>
      </c>
      <c r="E26" s="41" t="s">
        <v>20</v>
      </c>
      <c r="F26" s="42">
        <v>2</v>
      </c>
      <c r="G26" s="43"/>
      <c r="H26" s="44">
        <f t="shared" si="0"/>
        <v>0</v>
      </c>
      <c r="I26" s="14">
        <f t="shared" si="2"/>
        <v>0</v>
      </c>
      <c r="J26" s="45"/>
      <c r="K26" s="45"/>
      <c r="L26" s="15" t="s">
        <v>21</v>
      </c>
    </row>
    <row r="27" spans="1:12" s="16" customFormat="1" ht="51" x14ac:dyDescent="0.25">
      <c r="A27" s="10" t="s">
        <v>22</v>
      </c>
      <c r="B27" s="11" t="s">
        <v>58</v>
      </c>
      <c r="C27" s="12" t="s">
        <v>19</v>
      </c>
      <c r="D27" s="20" t="s">
        <v>59</v>
      </c>
      <c r="E27" s="20" t="s">
        <v>20</v>
      </c>
      <c r="F27" s="21">
        <v>1</v>
      </c>
      <c r="G27" s="13"/>
      <c r="H27" s="18">
        <f t="shared" si="0"/>
        <v>0</v>
      </c>
      <c r="I27" s="14">
        <f t="shared" si="2"/>
        <v>0</v>
      </c>
      <c r="J27" s="19"/>
      <c r="K27" s="19"/>
      <c r="L27" s="15" t="s">
        <v>21</v>
      </c>
    </row>
    <row r="28" spans="1:12" s="16" customFormat="1" ht="51" x14ac:dyDescent="0.25">
      <c r="A28" s="10" t="s">
        <v>22</v>
      </c>
      <c r="B28" s="11" t="s">
        <v>60</v>
      </c>
      <c r="C28" s="12" t="s">
        <v>19</v>
      </c>
      <c r="D28" s="20" t="s">
        <v>61</v>
      </c>
      <c r="E28" s="20" t="s">
        <v>20</v>
      </c>
      <c r="F28" s="21">
        <v>17</v>
      </c>
      <c r="G28" s="13"/>
      <c r="H28" s="18">
        <f t="shared" si="0"/>
        <v>0</v>
      </c>
      <c r="I28" s="14">
        <f t="shared" si="2"/>
        <v>0</v>
      </c>
      <c r="J28" s="19"/>
      <c r="K28" s="19"/>
      <c r="L28" s="15" t="s">
        <v>21</v>
      </c>
    </row>
    <row r="29" spans="1:12" s="16" customFormat="1" ht="51" x14ac:dyDescent="0.25">
      <c r="A29" s="10" t="s">
        <v>22</v>
      </c>
      <c r="B29" s="11" t="s">
        <v>62</v>
      </c>
      <c r="C29" s="12" t="s">
        <v>19</v>
      </c>
      <c r="D29" s="20" t="s">
        <v>63</v>
      </c>
      <c r="E29" s="20" t="s">
        <v>20</v>
      </c>
      <c r="F29" s="21">
        <v>1</v>
      </c>
      <c r="G29" s="13"/>
      <c r="H29" s="18">
        <f t="shared" si="0"/>
        <v>0</v>
      </c>
      <c r="I29" s="14">
        <f t="shared" si="2"/>
        <v>0</v>
      </c>
      <c r="J29" s="19"/>
      <c r="K29" s="19"/>
      <c r="L29" s="15" t="s">
        <v>21</v>
      </c>
    </row>
    <row r="30" spans="1:12" s="16" customFormat="1" ht="140.25" x14ac:dyDescent="0.25">
      <c r="A30" s="10" t="s">
        <v>22</v>
      </c>
      <c r="B30" s="11" t="s">
        <v>64</v>
      </c>
      <c r="C30" s="12" t="s">
        <v>19</v>
      </c>
      <c r="D30" s="20" t="s">
        <v>65</v>
      </c>
      <c r="E30" s="20" t="s">
        <v>20</v>
      </c>
      <c r="F30" s="21">
        <v>17</v>
      </c>
      <c r="G30" s="13"/>
      <c r="H30" s="18">
        <f t="shared" si="0"/>
        <v>0</v>
      </c>
      <c r="I30" s="14">
        <f t="shared" si="2"/>
        <v>0</v>
      </c>
      <c r="J30" s="19"/>
      <c r="K30" s="19"/>
      <c r="L30" s="15" t="s">
        <v>21</v>
      </c>
    </row>
    <row r="31" spans="1:12" s="16" customFormat="1" ht="114.75" x14ac:dyDescent="0.25">
      <c r="A31" s="10" t="s">
        <v>22</v>
      </c>
      <c r="B31" s="11" t="s">
        <v>66</v>
      </c>
      <c r="C31" s="12" t="s">
        <v>19</v>
      </c>
      <c r="D31" s="20" t="s">
        <v>67</v>
      </c>
      <c r="E31" s="20" t="s">
        <v>20</v>
      </c>
      <c r="F31" s="21">
        <v>1</v>
      </c>
      <c r="G31" s="13"/>
      <c r="H31" s="18">
        <f t="shared" si="0"/>
        <v>0</v>
      </c>
      <c r="I31" s="14">
        <f t="shared" si="2"/>
        <v>0</v>
      </c>
      <c r="J31" s="19"/>
      <c r="K31" s="19"/>
      <c r="L31" s="15" t="s">
        <v>21</v>
      </c>
    </row>
    <row r="32" spans="1:12" s="16" customFormat="1" ht="127.5" x14ac:dyDescent="0.25">
      <c r="A32" s="10" t="s">
        <v>22</v>
      </c>
      <c r="B32" s="11" t="s">
        <v>68</v>
      </c>
      <c r="C32" s="12" t="s">
        <v>19</v>
      </c>
      <c r="D32" s="20" t="s">
        <v>69</v>
      </c>
      <c r="E32" s="20" t="s">
        <v>20</v>
      </c>
      <c r="F32" s="21">
        <v>1</v>
      </c>
      <c r="G32" s="13"/>
      <c r="H32" s="18">
        <f t="shared" si="0"/>
        <v>0</v>
      </c>
      <c r="I32" s="14">
        <f t="shared" si="2"/>
        <v>0</v>
      </c>
      <c r="J32" s="19"/>
      <c r="K32" s="19"/>
      <c r="L32" s="15" t="s">
        <v>21</v>
      </c>
    </row>
    <row r="33" spans="1:12" s="16" customFormat="1" ht="51" x14ac:dyDescent="0.25">
      <c r="A33" s="10" t="s">
        <v>22</v>
      </c>
      <c r="B33" s="11" t="s">
        <v>70</v>
      </c>
      <c r="C33" s="12" t="s">
        <v>19</v>
      </c>
      <c r="D33" s="20"/>
      <c r="E33" s="20" t="s">
        <v>20</v>
      </c>
      <c r="F33" s="21">
        <v>2</v>
      </c>
      <c r="G33" s="13"/>
      <c r="H33" s="18">
        <f t="shared" si="0"/>
        <v>0</v>
      </c>
      <c r="I33" s="14">
        <f t="shared" si="2"/>
        <v>0</v>
      </c>
      <c r="J33" s="19"/>
      <c r="K33" s="19"/>
      <c r="L33" s="15" t="s">
        <v>21</v>
      </c>
    </row>
    <row r="34" spans="1:12" s="16" customFormat="1" ht="51" x14ac:dyDescent="0.25">
      <c r="A34" s="10" t="s">
        <v>22</v>
      </c>
      <c r="B34" s="11" t="s">
        <v>71</v>
      </c>
      <c r="C34" s="12" t="s">
        <v>19</v>
      </c>
      <c r="D34" s="20" t="s">
        <v>72</v>
      </c>
      <c r="E34" s="20" t="s">
        <v>20</v>
      </c>
      <c r="F34" s="21">
        <v>17</v>
      </c>
      <c r="G34" s="13"/>
      <c r="H34" s="18">
        <f t="shared" si="0"/>
        <v>0</v>
      </c>
      <c r="I34" s="14">
        <f t="shared" si="2"/>
        <v>0</v>
      </c>
      <c r="J34" s="19"/>
      <c r="K34" s="19"/>
      <c r="L34" s="15" t="s">
        <v>21</v>
      </c>
    </row>
    <row r="35" spans="1:12" s="16" customFormat="1" ht="76.5" x14ac:dyDescent="0.25">
      <c r="A35" s="10" t="s">
        <v>22</v>
      </c>
      <c r="B35" s="11" t="s">
        <v>73</v>
      </c>
      <c r="C35" s="12" t="s">
        <v>19</v>
      </c>
      <c r="D35" s="20" t="s">
        <v>74</v>
      </c>
      <c r="E35" s="20" t="s">
        <v>20</v>
      </c>
      <c r="F35" s="21">
        <v>2</v>
      </c>
      <c r="G35" s="13"/>
      <c r="H35" s="18">
        <f t="shared" si="0"/>
        <v>0</v>
      </c>
      <c r="I35" s="14">
        <f t="shared" si="2"/>
        <v>0</v>
      </c>
      <c r="J35" s="19"/>
      <c r="K35" s="19"/>
      <c r="L35" s="15" t="s">
        <v>21</v>
      </c>
    </row>
    <row r="36" spans="1:12" s="16" customFormat="1" ht="51" x14ac:dyDescent="0.25">
      <c r="A36" s="10" t="s">
        <v>22</v>
      </c>
      <c r="B36" s="11" t="s">
        <v>75</v>
      </c>
      <c r="C36" s="12" t="s">
        <v>19</v>
      </c>
      <c r="D36" s="20" t="s">
        <v>76</v>
      </c>
      <c r="E36" s="20" t="s">
        <v>20</v>
      </c>
      <c r="F36" s="21">
        <v>17</v>
      </c>
      <c r="G36" s="13"/>
      <c r="H36" s="18">
        <f t="shared" si="0"/>
        <v>0</v>
      </c>
      <c r="I36" s="14">
        <f t="shared" si="2"/>
        <v>0</v>
      </c>
      <c r="J36" s="19"/>
      <c r="K36" s="19"/>
      <c r="L36" s="15" t="s">
        <v>21</v>
      </c>
    </row>
    <row r="37" spans="1:12" s="16" customFormat="1" ht="51" x14ac:dyDescent="0.25">
      <c r="A37" s="10" t="s">
        <v>22</v>
      </c>
      <c r="B37" s="11" t="s">
        <v>77</v>
      </c>
      <c r="C37" s="12" t="s">
        <v>19</v>
      </c>
      <c r="D37" s="20" t="s">
        <v>78</v>
      </c>
      <c r="E37" s="20" t="s">
        <v>20</v>
      </c>
      <c r="F37" s="21">
        <v>16</v>
      </c>
      <c r="G37" s="13"/>
      <c r="H37" s="18">
        <f t="shared" si="0"/>
        <v>0</v>
      </c>
      <c r="I37" s="14">
        <f t="shared" si="2"/>
        <v>0</v>
      </c>
      <c r="J37" s="19"/>
      <c r="K37" s="19"/>
      <c r="L37" s="15" t="s">
        <v>21</v>
      </c>
    </row>
    <row r="38" spans="1:12" s="16" customFormat="1" ht="51" x14ac:dyDescent="0.25">
      <c r="A38" s="10" t="s">
        <v>22</v>
      </c>
      <c r="B38" s="11" t="s">
        <v>79</v>
      </c>
      <c r="C38" s="12" t="s">
        <v>19</v>
      </c>
      <c r="D38" s="20" t="s">
        <v>80</v>
      </c>
      <c r="E38" s="20" t="s">
        <v>20</v>
      </c>
      <c r="F38" s="21">
        <v>16</v>
      </c>
      <c r="G38" s="13"/>
      <c r="H38" s="18">
        <f t="shared" si="0"/>
        <v>0</v>
      </c>
      <c r="I38" s="14">
        <f t="shared" si="2"/>
        <v>0</v>
      </c>
      <c r="J38" s="19"/>
      <c r="K38" s="19"/>
      <c r="L38" s="15" t="s">
        <v>21</v>
      </c>
    </row>
    <row r="39" spans="1:12" s="16" customFormat="1" ht="51" x14ac:dyDescent="0.25">
      <c r="A39" s="10" t="s">
        <v>22</v>
      </c>
      <c r="B39" s="11" t="s">
        <v>81</v>
      </c>
      <c r="C39" s="12" t="s">
        <v>19</v>
      </c>
      <c r="D39" s="20" t="s">
        <v>82</v>
      </c>
      <c r="E39" s="20" t="s">
        <v>20</v>
      </c>
      <c r="F39" s="21">
        <v>5</v>
      </c>
      <c r="G39" s="13"/>
      <c r="H39" s="18">
        <f t="shared" si="0"/>
        <v>0</v>
      </c>
      <c r="I39" s="14">
        <f t="shared" si="2"/>
        <v>0</v>
      </c>
      <c r="J39" s="19"/>
      <c r="K39" s="19"/>
      <c r="L39" s="15" t="s">
        <v>21</v>
      </c>
    </row>
    <row r="40" spans="1:12" s="16" customFormat="1" ht="51" x14ac:dyDescent="0.25">
      <c r="A40" s="10" t="s">
        <v>22</v>
      </c>
      <c r="B40" s="11" t="s">
        <v>83</v>
      </c>
      <c r="C40" s="12" t="s">
        <v>19</v>
      </c>
      <c r="D40" s="20" t="s">
        <v>84</v>
      </c>
      <c r="E40" s="20" t="s">
        <v>20</v>
      </c>
      <c r="F40" s="21">
        <v>5</v>
      </c>
      <c r="G40" s="13"/>
      <c r="H40" s="18">
        <f t="shared" si="0"/>
        <v>0</v>
      </c>
      <c r="I40" s="14">
        <f t="shared" si="2"/>
        <v>0</v>
      </c>
      <c r="J40" s="19"/>
      <c r="K40" s="19"/>
      <c r="L40" s="15" t="s">
        <v>21</v>
      </c>
    </row>
    <row r="41" spans="1:12" s="16" customFormat="1" ht="51" x14ac:dyDescent="0.25">
      <c r="A41" s="10" t="s">
        <v>22</v>
      </c>
      <c r="B41" s="11" t="s">
        <v>85</v>
      </c>
      <c r="C41" s="12" t="s">
        <v>19</v>
      </c>
      <c r="D41" s="20" t="s">
        <v>86</v>
      </c>
      <c r="E41" s="20" t="s">
        <v>20</v>
      </c>
      <c r="F41" s="21">
        <v>5</v>
      </c>
      <c r="G41" s="13"/>
      <c r="H41" s="18">
        <f t="shared" si="0"/>
        <v>0</v>
      </c>
      <c r="I41" s="14">
        <f t="shared" si="2"/>
        <v>0</v>
      </c>
      <c r="J41" s="19"/>
      <c r="K41" s="19"/>
      <c r="L41" s="15" t="s">
        <v>21</v>
      </c>
    </row>
    <row r="42" spans="1:12" s="16" customFormat="1" ht="51" x14ac:dyDescent="0.25">
      <c r="A42" s="10" t="s">
        <v>22</v>
      </c>
      <c r="B42" s="11" t="s">
        <v>87</v>
      </c>
      <c r="C42" s="12" t="s">
        <v>19</v>
      </c>
      <c r="D42" s="20" t="s">
        <v>88</v>
      </c>
      <c r="E42" s="20" t="s">
        <v>20</v>
      </c>
      <c r="F42" s="21">
        <v>16</v>
      </c>
      <c r="G42" s="13"/>
      <c r="H42" s="18">
        <f t="shared" si="0"/>
        <v>0</v>
      </c>
      <c r="I42" s="14">
        <f t="shared" si="2"/>
        <v>0</v>
      </c>
      <c r="J42" s="19"/>
      <c r="K42" s="19"/>
      <c r="L42" s="15" t="s">
        <v>21</v>
      </c>
    </row>
    <row r="43" spans="1:12" s="16" customFormat="1" ht="51" x14ac:dyDescent="0.25">
      <c r="A43" s="10" t="s">
        <v>22</v>
      </c>
      <c r="B43" s="11" t="s">
        <v>89</v>
      </c>
      <c r="C43" s="12" t="s">
        <v>19</v>
      </c>
      <c r="D43" s="20" t="s">
        <v>90</v>
      </c>
      <c r="E43" s="20" t="s">
        <v>20</v>
      </c>
      <c r="F43" s="21">
        <v>10</v>
      </c>
      <c r="G43" s="13"/>
      <c r="H43" s="18">
        <f t="shared" si="0"/>
        <v>0</v>
      </c>
      <c r="I43" s="14">
        <f t="shared" si="2"/>
        <v>0</v>
      </c>
      <c r="J43" s="19"/>
      <c r="K43" s="19"/>
      <c r="L43" s="15" t="s">
        <v>21</v>
      </c>
    </row>
    <row r="44" spans="1:12" s="16" customFormat="1" ht="51" x14ac:dyDescent="0.25">
      <c r="A44" s="10" t="s">
        <v>22</v>
      </c>
      <c r="B44" s="11" t="s">
        <v>91</v>
      </c>
      <c r="C44" s="12" t="s">
        <v>19</v>
      </c>
      <c r="D44" s="20" t="s">
        <v>92</v>
      </c>
      <c r="E44" s="20" t="s">
        <v>20</v>
      </c>
      <c r="F44" s="21">
        <v>1</v>
      </c>
      <c r="G44" s="13"/>
      <c r="H44" s="18">
        <f t="shared" si="0"/>
        <v>0</v>
      </c>
      <c r="I44" s="14">
        <f t="shared" si="2"/>
        <v>0</v>
      </c>
      <c r="J44" s="19"/>
      <c r="K44" s="19"/>
      <c r="L44" s="15" t="s">
        <v>21</v>
      </c>
    </row>
    <row r="45" spans="1:12" s="16" customFormat="1" ht="51" x14ac:dyDescent="0.25">
      <c r="A45" s="10" t="s">
        <v>22</v>
      </c>
      <c r="B45" s="11" t="s">
        <v>93</v>
      </c>
      <c r="C45" s="12" t="s">
        <v>19</v>
      </c>
      <c r="D45" s="20" t="s">
        <v>94</v>
      </c>
      <c r="E45" s="20" t="s">
        <v>20</v>
      </c>
      <c r="F45" s="21">
        <v>17</v>
      </c>
      <c r="G45" s="13"/>
      <c r="H45" s="18">
        <f t="shared" si="0"/>
        <v>0</v>
      </c>
      <c r="I45" s="14">
        <f t="shared" si="2"/>
        <v>0</v>
      </c>
      <c r="J45" s="19"/>
      <c r="K45" s="19"/>
      <c r="L45" s="15" t="s">
        <v>21</v>
      </c>
    </row>
    <row r="46" spans="1:12" s="16" customFormat="1" ht="51" x14ac:dyDescent="0.25">
      <c r="A46" s="10" t="s">
        <v>22</v>
      </c>
      <c r="B46" s="11" t="s">
        <v>95</v>
      </c>
      <c r="C46" s="12" t="s">
        <v>19</v>
      </c>
      <c r="D46" s="20" t="s">
        <v>96</v>
      </c>
      <c r="E46" s="20" t="s">
        <v>20</v>
      </c>
      <c r="F46" s="21">
        <v>1</v>
      </c>
      <c r="G46" s="13"/>
      <c r="H46" s="18">
        <f t="shared" si="0"/>
        <v>0</v>
      </c>
      <c r="I46" s="14">
        <f t="shared" si="2"/>
        <v>0</v>
      </c>
      <c r="J46" s="19"/>
      <c r="K46" s="19"/>
      <c r="L46" s="15" t="s">
        <v>21</v>
      </c>
    </row>
    <row r="47" spans="1:12" s="16" customFormat="1" ht="51" x14ac:dyDescent="0.25">
      <c r="A47" s="10" t="s">
        <v>22</v>
      </c>
      <c r="B47" s="11" t="s">
        <v>97</v>
      </c>
      <c r="C47" s="12" t="s">
        <v>19</v>
      </c>
      <c r="D47" s="20" t="s">
        <v>98</v>
      </c>
      <c r="E47" s="20" t="s">
        <v>20</v>
      </c>
      <c r="F47" s="21">
        <v>1</v>
      </c>
      <c r="G47" s="13"/>
      <c r="H47" s="18">
        <f t="shared" si="0"/>
        <v>0</v>
      </c>
      <c r="I47" s="14">
        <f t="shared" si="2"/>
        <v>0</v>
      </c>
      <c r="J47" s="19"/>
      <c r="K47" s="19"/>
      <c r="L47" s="15" t="s">
        <v>21</v>
      </c>
    </row>
    <row r="48" spans="1:12" s="16" customFormat="1" ht="63.75" x14ac:dyDescent="0.25">
      <c r="A48" s="10" t="s">
        <v>22</v>
      </c>
      <c r="B48" s="11" t="s">
        <v>99</v>
      </c>
      <c r="C48" s="12" t="s">
        <v>19</v>
      </c>
      <c r="D48" s="20" t="s">
        <v>100</v>
      </c>
      <c r="E48" s="20" t="s">
        <v>20</v>
      </c>
      <c r="F48" s="21">
        <v>1</v>
      </c>
      <c r="G48" s="13"/>
      <c r="H48" s="18">
        <f t="shared" si="0"/>
        <v>0</v>
      </c>
      <c r="I48" s="14">
        <f t="shared" si="2"/>
        <v>0</v>
      </c>
      <c r="J48" s="19"/>
      <c r="K48" s="19"/>
      <c r="L48" s="15" t="s">
        <v>21</v>
      </c>
    </row>
    <row r="49" spans="1:12" s="16" customFormat="1" ht="165.75" x14ac:dyDescent="0.25">
      <c r="A49" s="10" t="s">
        <v>22</v>
      </c>
      <c r="B49" s="11" t="s">
        <v>101</v>
      </c>
      <c r="C49" s="12" t="s">
        <v>19</v>
      </c>
      <c r="D49" s="20" t="s">
        <v>102</v>
      </c>
      <c r="E49" s="20" t="s">
        <v>20</v>
      </c>
      <c r="F49" s="21">
        <v>1</v>
      </c>
      <c r="G49" s="13"/>
      <c r="H49" s="18">
        <f t="shared" si="0"/>
        <v>0</v>
      </c>
      <c r="I49" s="14">
        <f t="shared" si="2"/>
        <v>0</v>
      </c>
      <c r="J49" s="19"/>
      <c r="K49" s="19"/>
      <c r="L49" s="15" t="s">
        <v>21</v>
      </c>
    </row>
    <row r="50" spans="1:12" s="16" customFormat="1" ht="89.25" x14ac:dyDescent="0.25">
      <c r="A50" s="10" t="s">
        <v>22</v>
      </c>
      <c r="B50" s="11" t="s">
        <v>103</v>
      </c>
      <c r="C50" s="12" t="s">
        <v>19</v>
      </c>
      <c r="D50" s="20" t="s">
        <v>104</v>
      </c>
      <c r="E50" s="20" t="s">
        <v>20</v>
      </c>
      <c r="F50" s="21">
        <v>2</v>
      </c>
      <c r="G50" s="13"/>
      <c r="H50" s="18">
        <f t="shared" si="0"/>
        <v>0</v>
      </c>
      <c r="I50" s="14">
        <f t="shared" si="2"/>
        <v>0</v>
      </c>
      <c r="J50" s="19"/>
      <c r="K50" s="19"/>
      <c r="L50" s="15" t="s">
        <v>21</v>
      </c>
    </row>
    <row r="51" spans="1:12" s="16" customFormat="1" ht="51" x14ac:dyDescent="0.25">
      <c r="A51" s="10" t="s">
        <v>22</v>
      </c>
      <c r="B51" s="11" t="s">
        <v>105</v>
      </c>
      <c r="C51" s="12" t="s">
        <v>19</v>
      </c>
      <c r="D51" s="20" t="s">
        <v>106</v>
      </c>
      <c r="E51" s="20" t="s">
        <v>20</v>
      </c>
      <c r="F51" s="21">
        <v>17</v>
      </c>
      <c r="G51" s="13"/>
      <c r="H51" s="18">
        <f t="shared" si="0"/>
        <v>0</v>
      </c>
      <c r="I51" s="14">
        <f t="shared" si="2"/>
        <v>0</v>
      </c>
      <c r="J51" s="19"/>
      <c r="K51" s="19"/>
      <c r="L51" s="15" t="s">
        <v>21</v>
      </c>
    </row>
    <row r="52" spans="1:12" s="16" customFormat="1" ht="51.75" thickBot="1" x14ac:dyDescent="0.3">
      <c r="A52" s="10" t="s">
        <v>22</v>
      </c>
      <c r="B52" s="11" t="s">
        <v>107</v>
      </c>
      <c r="C52" s="12" t="s">
        <v>19</v>
      </c>
      <c r="D52" s="20" t="s">
        <v>106</v>
      </c>
      <c r="E52" s="20" t="s">
        <v>20</v>
      </c>
      <c r="F52" s="21">
        <v>17</v>
      </c>
      <c r="G52" s="13"/>
      <c r="H52" s="28">
        <f t="shared" si="0"/>
        <v>0</v>
      </c>
      <c r="I52" s="17">
        <f t="shared" si="2"/>
        <v>0</v>
      </c>
      <c r="J52" s="19"/>
      <c r="K52" s="19"/>
      <c r="L52" s="15" t="s">
        <v>21</v>
      </c>
    </row>
    <row r="53" spans="1:12" s="16" customFormat="1" ht="15.75" x14ac:dyDescent="0.25">
      <c r="A53" s="67" t="s">
        <v>108</v>
      </c>
      <c r="B53" s="68"/>
      <c r="C53" s="68"/>
      <c r="D53" s="68"/>
      <c r="E53" s="68"/>
      <c r="F53" s="68"/>
      <c r="G53" s="68"/>
      <c r="H53" s="46">
        <f>SUM(H9:H52)</f>
        <v>0</v>
      </c>
      <c r="I53" s="47">
        <f>SUM(I9:I52)</f>
        <v>0</v>
      </c>
      <c r="J53" s="48"/>
      <c r="K53" s="48"/>
      <c r="L53" s="49"/>
    </row>
    <row r="55" spans="1:12" s="53" customFormat="1" ht="32.25" customHeight="1" x14ac:dyDescent="0.25">
      <c r="A55" s="50"/>
      <c r="B55" s="50"/>
      <c r="C55" s="51" t="s">
        <v>109</v>
      </c>
      <c r="D55" s="52"/>
      <c r="F55" s="54"/>
      <c r="G55" s="55"/>
      <c r="H55" s="55"/>
      <c r="I55" s="56"/>
      <c r="J55" s="56"/>
      <c r="K55" s="56"/>
      <c r="L55" s="55"/>
    </row>
    <row r="56" spans="1:12" s="53" customFormat="1" ht="30" customHeight="1" x14ac:dyDescent="0.25">
      <c r="A56" s="50"/>
      <c r="B56" s="50"/>
      <c r="C56" s="51" t="s">
        <v>110</v>
      </c>
      <c r="D56" s="52"/>
      <c r="F56" s="54"/>
      <c r="G56" s="55"/>
      <c r="H56" s="55"/>
      <c r="I56" s="56"/>
      <c r="J56" s="56"/>
      <c r="K56" s="56"/>
      <c r="L56" s="55"/>
    </row>
    <row r="57" spans="1:12" s="53" customFormat="1" ht="33" customHeight="1" x14ac:dyDescent="0.25">
      <c r="A57" s="50"/>
      <c r="B57" s="50"/>
      <c r="C57" s="51"/>
      <c r="D57" s="52"/>
      <c r="F57" s="54"/>
      <c r="G57" s="55"/>
      <c r="H57" s="55"/>
      <c r="I57" s="56"/>
      <c r="J57" s="56"/>
      <c r="K57" s="56"/>
      <c r="L57" s="55"/>
    </row>
    <row r="58" spans="1:12" s="53" customFormat="1" ht="30.75" customHeight="1" x14ac:dyDescent="0.25">
      <c r="A58" s="50"/>
      <c r="B58" s="50"/>
      <c r="C58" s="51"/>
      <c r="D58" s="52"/>
      <c r="F58" s="54"/>
      <c r="G58" s="55"/>
      <c r="H58" s="55"/>
      <c r="I58" s="56"/>
      <c r="J58" s="56"/>
      <c r="K58" s="56"/>
      <c r="L58" s="55"/>
    </row>
    <row r="59" spans="1:12" s="53" customFormat="1" ht="29.25" customHeight="1" x14ac:dyDescent="0.25">
      <c r="A59" s="50"/>
      <c r="B59" s="50"/>
      <c r="C59" s="51" t="s">
        <v>111</v>
      </c>
      <c r="D59" s="52"/>
      <c r="F59" s="54"/>
      <c r="G59" s="55"/>
      <c r="H59" s="55"/>
      <c r="I59" s="56"/>
      <c r="J59" s="56"/>
      <c r="K59" s="56"/>
      <c r="L59" s="55"/>
    </row>
    <row r="60" spans="1:12" s="53" customFormat="1" ht="30" customHeight="1" x14ac:dyDescent="0.25">
      <c r="A60" s="50"/>
      <c r="B60" s="50"/>
      <c r="C60" s="51"/>
      <c r="D60" s="52"/>
      <c r="F60" s="54"/>
      <c r="G60" s="55"/>
      <c r="H60" s="55"/>
      <c r="I60" s="56"/>
      <c r="J60" s="56"/>
      <c r="K60" s="56"/>
      <c r="L60" s="55"/>
    </row>
  </sheetData>
  <mergeCells count="11">
    <mergeCell ref="A5:B5"/>
    <mergeCell ref="C5:L5"/>
    <mergeCell ref="A7:L7"/>
    <mergeCell ref="A53:G53"/>
    <mergeCell ref="A1:L1"/>
    <mergeCell ref="A2:B2"/>
    <mergeCell ref="C2:L2"/>
    <mergeCell ref="A3:B3"/>
    <mergeCell ref="C3:L3"/>
    <mergeCell ref="A4:B4"/>
    <mergeCell ref="C4:L4"/>
  </mergeCells>
  <pageMargins left="0.70866141732283472" right="0.70866141732283472" top="0.74803149606299213" bottom="0.74803149606299213" header="0.31496062992125984" footer="0.31496062992125984"/>
  <pageSetup paperSize="9" scale="54" fitToHeight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C4:L5 C9:C52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POLYTECHNIKA</vt:lpstr>
      <vt:lpstr>POLYTECHNIKA!Oblasť_tlače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2018-10-19T11:05:08Z</cp:lastPrinted>
  <dcterms:created xsi:type="dcterms:W3CDTF">2018-10-19T11:02:09Z</dcterms:created>
  <dcterms:modified xsi:type="dcterms:W3CDTF">2018-10-19T11:09:31Z</dcterms:modified>
</cp:coreProperties>
</file>