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780" windowHeight="8520" activeTab="0"/>
  </bookViews>
  <sheets>
    <sheet name="SO 02" sheetId="1" r:id="rId1"/>
  </sheets>
  <definedNames/>
  <calcPr fullCalcOnLoad="1"/>
</workbook>
</file>

<file path=xl/sharedStrings.xml><?xml version="1.0" encoding="utf-8"?>
<sst xmlns="http://schemas.openxmlformats.org/spreadsheetml/2006/main" count="146" uniqueCount="86">
  <si>
    <t>Popis</t>
  </si>
  <si>
    <t>Jedn.</t>
  </si>
  <si>
    <t>Množ.</t>
  </si>
  <si>
    <t>ks</t>
  </si>
  <si>
    <t>m</t>
  </si>
  <si>
    <t>Montáž armatúr</t>
  </si>
  <si>
    <t>Vypúšťací kohút DN15</t>
  </si>
  <si>
    <t>Automatický odvzdušňovací ventil Flexvent DN15</t>
  </si>
  <si>
    <t>Tlaková skúška potrubia</t>
  </si>
  <si>
    <t>kg</t>
  </si>
  <si>
    <t>Vykurovacia skúška</t>
  </si>
  <si>
    <t>NH</t>
  </si>
  <si>
    <t>SPOLU:</t>
  </si>
  <si>
    <t>DPH20%</t>
  </si>
  <si>
    <t>CELKOM:</t>
  </si>
  <si>
    <t>kpl</t>
  </si>
  <si>
    <t>Montáž tepelnej izolácie, lepiaca páska, lepidlo</t>
  </si>
  <si>
    <t xml:space="preserve">Vypustenie systému, napustenie </t>
  </si>
  <si>
    <t>%</t>
  </si>
  <si>
    <t>Rúrka podlahového vykurovania Univenta Noxy 17x2,5mm</t>
  </si>
  <si>
    <t>Upínacia lišta 17</t>
  </si>
  <si>
    <t>Upínacia spona</t>
  </si>
  <si>
    <t>Obvodový dilatačný pás</t>
  </si>
  <si>
    <t>Fólia</t>
  </si>
  <si>
    <t>m2</t>
  </si>
  <si>
    <t xml:space="preserve">Plastifikátor </t>
  </si>
  <si>
    <t>Chránička 23mm</t>
  </si>
  <si>
    <t>Montáž rozdelovača</t>
  </si>
  <si>
    <t>Gulový uzáver 6/4"x1"</t>
  </si>
  <si>
    <t>Montáž skrinky</t>
  </si>
  <si>
    <t>Montáž podlahového vykurovania</t>
  </si>
  <si>
    <t>Pomocný montážny a spojovací materiál</t>
  </si>
  <si>
    <t>Preplach potrubia</t>
  </si>
  <si>
    <t xml:space="preserve">Nátery potrubia základný vr. materiálu do DN 100 dvojnásobný </t>
  </si>
  <si>
    <t>Skrinka rozdeľovača max. 12 okruhov</t>
  </si>
  <si>
    <t>Guľový ventil DN 25</t>
  </si>
  <si>
    <t>dtto DN 32</t>
  </si>
  <si>
    <t>dtto DN40</t>
  </si>
  <si>
    <t>dtto DN50</t>
  </si>
  <si>
    <t>obehové čerpadlo Grundfos Magna 1 25-80, 230 V</t>
  </si>
  <si>
    <t>montáž čerpadiel</t>
  </si>
  <si>
    <t>Montáž armatúr s pohonom</t>
  </si>
  <si>
    <t>dtto 30x42</t>
  </si>
  <si>
    <t>dtto 30x48</t>
  </si>
  <si>
    <t>dtto 30x32</t>
  </si>
  <si>
    <t>montáž radiátora</t>
  </si>
  <si>
    <t>termostatický ventiul Herz TS-90 s hlavicou DN 15</t>
  </si>
  <si>
    <t>Vykurovanie</t>
  </si>
  <si>
    <t>montáž radiátorových armatúr</t>
  </si>
  <si>
    <t>spiatočkový ventil Herz 1/2"</t>
  </si>
  <si>
    <t>Stavba: Rekonštrukcia ZTI, elektroinštalácie a UK  MŠ IX, Námestovo</t>
  </si>
  <si>
    <t>Miesto: ul. Bernolákova, Námestovo</t>
  </si>
  <si>
    <t>Investor: : mesto Námestovo</t>
  </si>
  <si>
    <t>spätná klapka DN 32</t>
  </si>
  <si>
    <t>filter DN 32</t>
  </si>
  <si>
    <t xml:space="preserve">Ventil Stromax GM Herz  DN 32, </t>
  </si>
  <si>
    <t>Regulátor s pohonom ESBE CRC111 + VRG 131 DN25, kvs 10 + priest. Termostat</t>
  </si>
  <si>
    <t>Potrubie ocelové závitové DN32 vr.kotvenia, fitingov a montáže</t>
  </si>
  <si>
    <t>dtto DN50 v kanáli UK</t>
  </si>
  <si>
    <t>dtto DN40 v kanáli a podlahe</t>
  </si>
  <si>
    <t>Potrubie z uhlíkovej ocele vrátena kotvenia a fitingov DN 15</t>
  </si>
  <si>
    <t>DN 20</t>
  </si>
  <si>
    <t>DN25</t>
  </si>
  <si>
    <t>DN 32</t>
  </si>
  <si>
    <t>dtto 30x54</t>
  </si>
  <si>
    <t>dtto 30x 28</t>
  </si>
  <si>
    <t>dtto 30x22</t>
  </si>
  <si>
    <t>Tepelná izolácia Tubolit hr. 30 mm</t>
  </si>
  <si>
    <t>Radiátor Korad P 90 11K 500/800 s konzolami a odvzdušnením</t>
  </si>
  <si>
    <t>Radiátor Korad P 90 22K 500/500 s konzolami a odvzdušnením</t>
  </si>
  <si>
    <t>dtto 500/800</t>
  </si>
  <si>
    <t>dtto 500/900</t>
  </si>
  <si>
    <t>dtto 500/1000</t>
  </si>
  <si>
    <t>dtto 500/1200</t>
  </si>
  <si>
    <t>dtto 500/1400</t>
  </si>
  <si>
    <t>dtto 500/1600</t>
  </si>
  <si>
    <t>dtto 900/500</t>
  </si>
  <si>
    <t>odvzdušňovací ventil</t>
  </si>
  <si>
    <t>Rozdeľovač UNIVENTA varianta I. so šróbeniami počet vetiev 8</t>
  </si>
  <si>
    <t>dtto počet vetiev 11</t>
  </si>
  <si>
    <t>Doprava a presun hmôt</t>
  </si>
  <si>
    <t xml:space="preserve">Polystyrén hr. 100 mm </t>
  </si>
  <si>
    <t>Vyregulovanie systému</t>
  </si>
  <si>
    <t>Demontáž radiátorov do odpadu</t>
  </si>
  <si>
    <t>Demontáž potrubia a armatúr do odpadu</t>
  </si>
  <si>
    <t>Rozpočet: Vykurovanie  SO 02</t>
  </si>
</sst>
</file>

<file path=xl/styles.xml><?xml version="1.0" encoding="utf-8"?>
<styleSheet xmlns="http://schemas.openxmlformats.org/spreadsheetml/2006/main">
  <numFmts count="4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\ &quot;Sk&quot;"/>
    <numFmt numFmtId="197" formatCode="0.0"/>
    <numFmt numFmtId="198" formatCode="&quot;Áno&quot;;&quot;Áno&quot;;&quot;Nie&quot;"/>
    <numFmt numFmtId="199" formatCode="&quot;Pravda&quot;;&quot;Pravda&quot;;&quot;Nepravda&quot;"/>
    <numFmt numFmtId="200" formatCode="&quot;Zapnuté&quot;;&quot;Zapnuté&quot;;&quot;Vypnuté&quot;"/>
    <numFmt numFmtId="201" formatCode="#,##0.00\ [$€-1]"/>
    <numFmt numFmtId="202" formatCode="#,##0.000"/>
  </numFmts>
  <fonts count="41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2" fontId="5" fillId="0" borderId="0" xfId="0" applyNumberFormat="1" applyFont="1" applyBorder="1" applyAlignment="1">
      <alignment horizontal="right" vertical="center" indent="1"/>
    </xf>
    <xf numFmtId="2" fontId="6" fillId="0" borderId="0" xfId="0" applyNumberFormat="1" applyFont="1" applyBorder="1" applyAlignment="1">
      <alignment horizontal="right" vertical="center" inden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40">
      <selection activeCell="G32" sqref="G32"/>
    </sheetView>
  </sheetViews>
  <sheetFormatPr defaultColWidth="9.00390625" defaultRowHeight="12.75"/>
  <cols>
    <col min="1" max="1" width="56.875" style="1" customWidth="1"/>
    <col min="2" max="2" width="5.375" style="1" customWidth="1"/>
    <col min="3" max="3" width="6.75390625" style="1" customWidth="1"/>
    <col min="4" max="4" width="11.125" style="1" customWidth="1"/>
    <col min="5" max="5" width="11.375" style="1" customWidth="1"/>
    <col min="6" max="16384" width="9.125" style="1" customWidth="1"/>
  </cols>
  <sheetData>
    <row r="1" ht="20.25">
      <c r="A1" s="6" t="s">
        <v>85</v>
      </c>
    </row>
    <row r="3" ht="15.75">
      <c r="A3" s="2" t="s">
        <v>50</v>
      </c>
    </row>
    <row r="4" ht="15.75">
      <c r="A4" s="2" t="s">
        <v>51</v>
      </c>
    </row>
    <row r="5" ht="15.75">
      <c r="A5" s="2" t="s">
        <v>52</v>
      </c>
    </row>
    <row r="7" spans="1:5" ht="18.75" customHeight="1">
      <c r="A7" s="17" t="s">
        <v>0</v>
      </c>
      <c r="B7" s="17" t="s">
        <v>1</v>
      </c>
      <c r="C7" s="17" t="s">
        <v>2</v>
      </c>
      <c r="D7" s="18"/>
      <c r="E7" s="17"/>
    </row>
    <row r="8" spans="1:5" ht="15.75" customHeight="1">
      <c r="A8" s="15" t="s">
        <v>35</v>
      </c>
      <c r="B8" s="7" t="s">
        <v>3</v>
      </c>
      <c r="C8" s="7">
        <v>2</v>
      </c>
      <c r="D8" s="14"/>
      <c r="E8" s="14">
        <f aca="true" t="shared" si="0" ref="E8:E28">SUM(C8*D8)</f>
        <v>0</v>
      </c>
    </row>
    <row r="9" spans="1:5" ht="16.5" customHeight="1">
      <c r="A9" s="20" t="s">
        <v>36</v>
      </c>
      <c r="B9" s="7" t="s">
        <v>3</v>
      </c>
      <c r="C9" s="7">
        <v>8</v>
      </c>
      <c r="D9" s="14"/>
      <c r="E9" s="14">
        <f t="shared" si="0"/>
        <v>0</v>
      </c>
    </row>
    <row r="10" spans="1:5" ht="15">
      <c r="A10" s="20" t="s">
        <v>37</v>
      </c>
      <c r="B10" s="7" t="s">
        <v>3</v>
      </c>
      <c r="C10" s="7">
        <v>2</v>
      </c>
      <c r="D10" s="14"/>
      <c r="E10" s="14">
        <f t="shared" si="0"/>
        <v>0</v>
      </c>
    </row>
    <row r="11" spans="1:5" ht="16.5" customHeight="1">
      <c r="A11" s="20" t="s">
        <v>38</v>
      </c>
      <c r="B11" s="7" t="s">
        <v>3</v>
      </c>
      <c r="C11" s="7">
        <v>1</v>
      </c>
      <c r="D11" s="14"/>
      <c r="E11" s="14">
        <f t="shared" si="0"/>
        <v>0</v>
      </c>
    </row>
    <row r="12" spans="1:5" ht="16.5" customHeight="1">
      <c r="A12" s="20" t="s">
        <v>53</v>
      </c>
      <c r="B12" s="7" t="s">
        <v>3</v>
      </c>
      <c r="C12" s="7">
        <v>1</v>
      </c>
      <c r="D12" s="14"/>
      <c r="E12" s="14">
        <f t="shared" si="0"/>
        <v>0</v>
      </c>
    </row>
    <row r="13" spans="1:5" ht="15">
      <c r="A13" s="20" t="s">
        <v>54</v>
      </c>
      <c r="B13" s="7" t="s">
        <v>3</v>
      </c>
      <c r="C13" s="7">
        <v>1</v>
      </c>
      <c r="D13" s="14"/>
      <c r="E13" s="14">
        <f t="shared" si="0"/>
        <v>0</v>
      </c>
    </row>
    <row r="14" spans="1:5" ht="15">
      <c r="A14" s="16" t="s">
        <v>6</v>
      </c>
      <c r="B14" s="8" t="s">
        <v>3</v>
      </c>
      <c r="C14" s="8">
        <v>5</v>
      </c>
      <c r="D14" s="14"/>
      <c r="E14" s="14">
        <f t="shared" si="0"/>
        <v>0</v>
      </c>
    </row>
    <row r="15" spans="1:5" ht="15">
      <c r="A15" s="16" t="s">
        <v>7</v>
      </c>
      <c r="B15" s="8" t="s">
        <v>3</v>
      </c>
      <c r="C15" s="8">
        <v>7</v>
      </c>
      <c r="D15" s="14"/>
      <c r="E15" s="14">
        <f t="shared" si="0"/>
        <v>0</v>
      </c>
    </row>
    <row r="16" spans="1:5" ht="15">
      <c r="A16" s="16" t="s">
        <v>55</v>
      </c>
      <c r="B16" s="8" t="s">
        <v>3</v>
      </c>
      <c r="C16" s="8">
        <v>1</v>
      </c>
      <c r="D16" s="14"/>
      <c r="E16" s="14">
        <f t="shared" si="0"/>
        <v>0</v>
      </c>
    </row>
    <row r="17" spans="1:5" ht="15">
      <c r="A17" s="16" t="s">
        <v>5</v>
      </c>
      <c r="B17" s="8" t="s">
        <v>3</v>
      </c>
      <c r="C17" s="22">
        <f>SUM(C8:C16)</f>
        <v>28</v>
      </c>
      <c r="D17" s="14"/>
      <c r="E17" s="14">
        <f t="shared" si="0"/>
        <v>0</v>
      </c>
    </row>
    <row r="18" spans="1:5" ht="30">
      <c r="A18" s="15" t="s">
        <v>56</v>
      </c>
      <c r="B18" s="7" t="s">
        <v>3</v>
      </c>
      <c r="C18" s="7">
        <v>1</v>
      </c>
      <c r="D18" s="14"/>
      <c r="E18" s="14">
        <f t="shared" si="0"/>
        <v>0</v>
      </c>
    </row>
    <row r="19" spans="1:5" ht="15">
      <c r="A19" s="16" t="s">
        <v>41</v>
      </c>
      <c r="B19" s="8" t="s">
        <v>3</v>
      </c>
      <c r="C19" s="8">
        <v>1</v>
      </c>
      <c r="D19" s="14"/>
      <c r="E19" s="14">
        <f t="shared" si="0"/>
        <v>0</v>
      </c>
    </row>
    <row r="20" spans="1:5" ht="15">
      <c r="A20" s="20" t="s">
        <v>39</v>
      </c>
      <c r="B20" s="8" t="s">
        <v>15</v>
      </c>
      <c r="C20" s="8">
        <v>2</v>
      </c>
      <c r="D20" s="14"/>
      <c r="E20" s="14">
        <f t="shared" si="0"/>
        <v>0</v>
      </c>
    </row>
    <row r="21" spans="1:5" ht="15">
      <c r="A21" s="20" t="s">
        <v>40</v>
      </c>
      <c r="B21" s="7" t="s">
        <v>3</v>
      </c>
      <c r="C21" s="7">
        <v>2</v>
      </c>
      <c r="D21" s="14"/>
      <c r="E21" s="14">
        <f t="shared" si="0"/>
        <v>0</v>
      </c>
    </row>
    <row r="22" spans="1:5" ht="15">
      <c r="A22" s="16" t="s">
        <v>57</v>
      </c>
      <c r="B22" s="8" t="s">
        <v>4</v>
      </c>
      <c r="C22" s="8">
        <v>28</v>
      </c>
      <c r="D22" s="14"/>
      <c r="E22" s="14">
        <f t="shared" si="0"/>
        <v>0</v>
      </c>
    </row>
    <row r="23" spans="1:5" ht="15">
      <c r="A23" s="20" t="s">
        <v>59</v>
      </c>
      <c r="B23" s="8" t="s">
        <v>4</v>
      </c>
      <c r="C23" s="8">
        <v>64</v>
      </c>
      <c r="D23" s="14"/>
      <c r="E23" s="14">
        <f t="shared" si="0"/>
        <v>0</v>
      </c>
    </row>
    <row r="24" spans="1:5" ht="15">
      <c r="A24" s="20" t="s">
        <v>58</v>
      </c>
      <c r="B24" s="8" t="s">
        <v>4</v>
      </c>
      <c r="C24" s="8">
        <v>16</v>
      </c>
      <c r="D24" s="14"/>
      <c r="E24" s="14">
        <f t="shared" si="0"/>
        <v>0</v>
      </c>
    </row>
    <row r="25" spans="1:5" ht="15">
      <c r="A25" s="24" t="s">
        <v>60</v>
      </c>
      <c r="B25" s="8" t="s">
        <v>4</v>
      </c>
      <c r="C25" s="8">
        <v>56</v>
      </c>
      <c r="D25" s="14"/>
      <c r="E25" s="14">
        <f t="shared" si="0"/>
        <v>0</v>
      </c>
    </row>
    <row r="26" spans="1:5" ht="15">
      <c r="A26" s="16" t="s">
        <v>61</v>
      </c>
      <c r="B26" s="8" t="s">
        <v>4</v>
      </c>
      <c r="C26" s="8">
        <v>106</v>
      </c>
      <c r="D26" s="14"/>
      <c r="E26" s="14">
        <f t="shared" si="0"/>
        <v>0</v>
      </c>
    </row>
    <row r="27" spans="1:5" ht="15">
      <c r="A27" s="20" t="s">
        <v>62</v>
      </c>
      <c r="B27" s="8" t="s">
        <v>4</v>
      </c>
      <c r="C27" s="8">
        <v>75</v>
      </c>
      <c r="D27" s="14"/>
      <c r="E27" s="14">
        <f t="shared" si="0"/>
        <v>0</v>
      </c>
    </row>
    <row r="28" spans="1:5" ht="15">
      <c r="A28" s="20" t="s">
        <v>63</v>
      </c>
      <c r="B28" s="8" t="s">
        <v>4</v>
      </c>
      <c r="C28" s="8">
        <v>88</v>
      </c>
      <c r="D28" s="14"/>
      <c r="E28" s="14">
        <f t="shared" si="0"/>
        <v>0</v>
      </c>
    </row>
    <row r="29" spans="1:5" ht="15">
      <c r="A29" s="16" t="s">
        <v>32</v>
      </c>
      <c r="B29" s="8" t="s">
        <v>4</v>
      </c>
      <c r="C29" s="8">
        <f>SUM(C22:C28)</f>
        <v>433</v>
      </c>
      <c r="D29" s="14"/>
      <c r="E29" s="14">
        <f>SUM(C29*D29)</f>
        <v>0</v>
      </c>
    </row>
    <row r="30" spans="1:5" ht="15">
      <c r="A30" s="16" t="s">
        <v>8</v>
      </c>
      <c r="B30" s="8" t="s">
        <v>4</v>
      </c>
      <c r="C30" s="8">
        <v>433</v>
      </c>
      <c r="D30" s="14"/>
      <c r="E30" s="14">
        <f>SUM(C30*D30)</f>
        <v>0</v>
      </c>
    </row>
    <row r="31" spans="1:5" ht="15">
      <c r="A31" s="16" t="s">
        <v>67</v>
      </c>
      <c r="B31" s="8"/>
      <c r="C31" s="8"/>
      <c r="D31" s="14"/>
      <c r="E31" s="14"/>
    </row>
    <row r="32" spans="1:5" ht="15">
      <c r="A32" s="20" t="s">
        <v>64</v>
      </c>
      <c r="B32" s="8" t="s">
        <v>4</v>
      </c>
      <c r="C32" s="8">
        <v>16</v>
      </c>
      <c r="D32" s="14"/>
      <c r="E32" s="14">
        <f aca="true" t="shared" si="1" ref="E32:E47">SUM(C32*D32)</f>
        <v>0</v>
      </c>
    </row>
    <row r="33" spans="1:5" ht="15">
      <c r="A33" s="20" t="s">
        <v>43</v>
      </c>
      <c r="B33" s="8" t="s">
        <v>4</v>
      </c>
      <c r="C33" s="8">
        <v>64</v>
      </c>
      <c r="D33" s="14"/>
      <c r="E33" s="14">
        <f t="shared" si="1"/>
        <v>0</v>
      </c>
    </row>
    <row r="34" spans="1:5" ht="15">
      <c r="A34" s="20" t="s">
        <v>42</v>
      </c>
      <c r="B34" s="8" t="s">
        <v>4</v>
      </c>
      <c r="C34" s="8">
        <v>28</v>
      </c>
      <c r="D34" s="14"/>
      <c r="E34" s="14">
        <f t="shared" si="1"/>
        <v>0</v>
      </c>
    </row>
    <row r="35" spans="1:5" ht="15">
      <c r="A35" s="20" t="s">
        <v>44</v>
      </c>
      <c r="B35" s="8" t="s">
        <v>4</v>
      </c>
      <c r="C35" s="8">
        <v>88</v>
      </c>
      <c r="D35" s="14"/>
      <c r="E35" s="14">
        <f t="shared" si="1"/>
        <v>0</v>
      </c>
    </row>
    <row r="36" spans="1:5" ht="15">
      <c r="A36" s="24" t="s">
        <v>65</v>
      </c>
      <c r="B36" s="8" t="s">
        <v>4</v>
      </c>
      <c r="C36" s="8">
        <v>75</v>
      </c>
      <c r="D36" s="14"/>
      <c r="E36" s="14">
        <f t="shared" si="1"/>
        <v>0</v>
      </c>
    </row>
    <row r="37" spans="1:5" ht="15">
      <c r="A37" s="24" t="s">
        <v>66</v>
      </c>
      <c r="B37" s="8" t="s">
        <v>4</v>
      </c>
      <c r="C37" s="8">
        <v>32</v>
      </c>
      <c r="D37" s="14"/>
      <c r="E37" s="14">
        <f t="shared" si="1"/>
        <v>0</v>
      </c>
    </row>
    <row r="38" spans="1:5" ht="15">
      <c r="A38" s="16" t="s">
        <v>16</v>
      </c>
      <c r="B38" s="8" t="s">
        <v>4</v>
      </c>
      <c r="C38" s="8">
        <f>SUM(C32:C37)</f>
        <v>303</v>
      </c>
      <c r="D38" s="14"/>
      <c r="E38" s="14">
        <f t="shared" si="1"/>
        <v>0</v>
      </c>
    </row>
    <row r="39" spans="1:5" ht="15">
      <c r="A39" s="20" t="s">
        <v>68</v>
      </c>
      <c r="B39" s="8" t="s">
        <v>15</v>
      </c>
      <c r="C39" s="8">
        <v>1</v>
      </c>
      <c r="D39" s="14"/>
      <c r="E39" s="14">
        <f t="shared" si="1"/>
        <v>0</v>
      </c>
    </row>
    <row r="40" spans="1:5" ht="15">
      <c r="A40" s="20" t="s">
        <v>69</v>
      </c>
      <c r="B40" s="8" t="s">
        <v>15</v>
      </c>
      <c r="C40" s="8">
        <v>1</v>
      </c>
      <c r="D40" s="14"/>
      <c r="E40" s="14">
        <f t="shared" si="1"/>
        <v>0</v>
      </c>
    </row>
    <row r="41" spans="1:5" ht="15">
      <c r="A41" s="20" t="s">
        <v>70</v>
      </c>
      <c r="B41" s="8" t="s">
        <v>15</v>
      </c>
      <c r="C41" s="8">
        <v>1</v>
      </c>
      <c r="D41" s="14"/>
      <c r="E41" s="14">
        <f t="shared" si="1"/>
        <v>0</v>
      </c>
    </row>
    <row r="42" spans="1:5" ht="15">
      <c r="A42" s="20" t="s">
        <v>71</v>
      </c>
      <c r="B42" s="8" t="s">
        <v>15</v>
      </c>
      <c r="C42" s="8">
        <v>3</v>
      </c>
      <c r="D42" s="14"/>
      <c r="E42" s="14">
        <f t="shared" si="1"/>
        <v>0</v>
      </c>
    </row>
    <row r="43" spans="1:5" ht="15">
      <c r="A43" s="20" t="s">
        <v>72</v>
      </c>
      <c r="B43" s="8" t="s">
        <v>15</v>
      </c>
      <c r="C43" s="8">
        <v>6</v>
      </c>
      <c r="D43" s="14"/>
      <c r="E43" s="14">
        <f t="shared" si="1"/>
        <v>0</v>
      </c>
    </row>
    <row r="44" spans="1:5" ht="15">
      <c r="A44" s="20" t="s">
        <v>73</v>
      </c>
      <c r="B44" s="8" t="s">
        <v>15</v>
      </c>
      <c r="C44" s="8">
        <v>3</v>
      </c>
      <c r="D44" s="14"/>
      <c r="E44" s="14">
        <f t="shared" si="1"/>
        <v>0</v>
      </c>
    </row>
    <row r="45" spans="1:5" ht="15">
      <c r="A45" s="20" t="s">
        <v>74</v>
      </c>
      <c r="B45" s="8" t="s">
        <v>15</v>
      </c>
      <c r="C45" s="8">
        <v>1</v>
      </c>
      <c r="D45" s="14"/>
      <c r="E45" s="14">
        <f t="shared" si="1"/>
        <v>0</v>
      </c>
    </row>
    <row r="46" spans="1:5" ht="14.25" customHeight="1">
      <c r="A46" s="23" t="s">
        <v>75</v>
      </c>
      <c r="B46" s="8" t="s">
        <v>15</v>
      </c>
      <c r="C46" s="8">
        <v>1</v>
      </c>
      <c r="D46" s="14"/>
      <c r="E46" s="14">
        <f t="shared" si="1"/>
        <v>0</v>
      </c>
    </row>
    <row r="47" spans="1:5" ht="14.25" customHeight="1">
      <c r="A47" s="20" t="s">
        <v>76</v>
      </c>
      <c r="B47" s="8" t="s">
        <v>15</v>
      </c>
      <c r="C47" s="8">
        <v>1</v>
      </c>
      <c r="D47" s="14"/>
      <c r="E47" s="14">
        <f t="shared" si="1"/>
        <v>0</v>
      </c>
    </row>
    <row r="48" spans="1:5" ht="15">
      <c r="A48" s="20" t="s">
        <v>45</v>
      </c>
      <c r="B48" s="8" t="s">
        <v>15</v>
      </c>
      <c r="C48" s="8">
        <v>9</v>
      </c>
      <c r="D48" s="14"/>
      <c r="E48" s="14">
        <f>SUM(C48*D48)</f>
        <v>0</v>
      </c>
    </row>
    <row r="49" spans="1:5" ht="15">
      <c r="A49" s="20" t="s">
        <v>46</v>
      </c>
      <c r="B49" s="8" t="s">
        <v>15</v>
      </c>
      <c r="C49" s="8">
        <v>18</v>
      </c>
      <c r="D49" s="14"/>
      <c r="E49" s="14">
        <f>SUM(C49*D49)</f>
        <v>0</v>
      </c>
    </row>
    <row r="50" spans="1:5" ht="15">
      <c r="A50" s="20" t="s">
        <v>49</v>
      </c>
      <c r="B50" s="8" t="s">
        <v>15</v>
      </c>
      <c r="C50" s="8">
        <v>18</v>
      </c>
      <c r="D50" s="14"/>
      <c r="E50" s="14">
        <f>SUM(C50*D50)</f>
        <v>0</v>
      </c>
    </row>
    <row r="51" spans="1:5" ht="15">
      <c r="A51" s="24" t="s">
        <v>77</v>
      </c>
      <c r="B51" s="8" t="s">
        <v>15</v>
      </c>
      <c r="C51" s="8">
        <v>18</v>
      </c>
      <c r="D51" s="14"/>
      <c r="E51" s="14">
        <f>SUM(C51*D51)</f>
        <v>0</v>
      </c>
    </row>
    <row r="52" spans="1:5" ht="15" customHeight="1">
      <c r="A52" s="20" t="s">
        <v>48</v>
      </c>
      <c r="B52" s="8" t="s">
        <v>15</v>
      </c>
      <c r="C52" s="8">
        <f>SUM(C49:C51)</f>
        <v>54</v>
      </c>
      <c r="D52" s="14"/>
      <c r="E52" s="14">
        <f>SUM(C52*D52)</f>
        <v>0</v>
      </c>
    </row>
    <row r="53" spans="1:5" ht="15" customHeight="1">
      <c r="A53" s="16" t="s">
        <v>78</v>
      </c>
      <c r="B53" s="8" t="s">
        <v>15</v>
      </c>
      <c r="C53" s="8">
        <v>1</v>
      </c>
      <c r="D53" s="14"/>
      <c r="E53" s="14">
        <f aca="true" t="shared" si="2" ref="E53:E58">SUM(C53*D53)</f>
        <v>0</v>
      </c>
    </row>
    <row r="54" spans="1:5" ht="15.75" customHeight="1">
      <c r="A54" s="20" t="s">
        <v>79</v>
      </c>
      <c r="B54" s="8" t="s">
        <v>15</v>
      </c>
      <c r="C54" s="8">
        <v>1</v>
      </c>
      <c r="D54" s="14"/>
      <c r="E54" s="14">
        <f t="shared" si="2"/>
        <v>0</v>
      </c>
    </row>
    <row r="55" spans="1:5" ht="17.25" customHeight="1">
      <c r="A55" s="19" t="s">
        <v>27</v>
      </c>
      <c r="B55" s="7" t="s">
        <v>3</v>
      </c>
      <c r="C55" s="7">
        <v>2</v>
      </c>
      <c r="D55" s="14"/>
      <c r="E55" s="14">
        <f t="shared" si="2"/>
        <v>0</v>
      </c>
    </row>
    <row r="56" spans="1:5" ht="16.5" customHeight="1">
      <c r="A56" s="20" t="s">
        <v>34</v>
      </c>
      <c r="B56" s="7" t="s">
        <v>3</v>
      </c>
      <c r="C56" s="7">
        <v>2</v>
      </c>
      <c r="D56" s="14"/>
      <c r="E56" s="14">
        <f t="shared" si="2"/>
        <v>0</v>
      </c>
    </row>
    <row r="57" spans="1:5" ht="15" customHeight="1">
      <c r="A57" s="19" t="s">
        <v>29</v>
      </c>
      <c r="B57" s="7" t="s">
        <v>3</v>
      </c>
      <c r="C57" s="7">
        <v>2</v>
      </c>
      <c r="D57" s="14"/>
      <c r="E57" s="14">
        <f t="shared" si="2"/>
        <v>0</v>
      </c>
    </row>
    <row r="58" spans="1:5" ht="15">
      <c r="A58" s="19" t="s">
        <v>28</v>
      </c>
      <c r="B58" s="7" t="s">
        <v>3</v>
      </c>
      <c r="C58" s="7">
        <v>4</v>
      </c>
      <c r="D58" s="14"/>
      <c r="E58" s="14">
        <f t="shared" si="2"/>
        <v>0</v>
      </c>
    </row>
    <row r="59" spans="1:5" ht="15">
      <c r="A59" s="19" t="s">
        <v>19</v>
      </c>
      <c r="B59" s="7" t="s">
        <v>4</v>
      </c>
      <c r="C59" s="7">
        <v>1805</v>
      </c>
      <c r="D59" s="14"/>
      <c r="E59" s="14">
        <f aca="true" t="shared" si="3" ref="E59:E73">SUM(C59*D59)</f>
        <v>0</v>
      </c>
    </row>
    <row r="60" spans="1:5" ht="15">
      <c r="A60" s="19" t="s">
        <v>20</v>
      </c>
      <c r="B60" s="7" t="s">
        <v>4</v>
      </c>
      <c r="C60" s="7">
        <v>340</v>
      </c>
      <c r="D60" s="14"/>
      <c r="E60" s="14">
        <f t="shared" si="3"/>
        <v>0</v>
      </c>
    </row>
    <row r="61" spans="1:5" ht="15">
      <c r="A61" s="19" t="s">
        <v>21</v>
      </c>
      <c r="B61" s="7" t="s">
        <v>3</v>
      </c>
      <c r="C61" s="7">
        <v>3500</v>
      </c>
      <c r="D61" s="14"/>
      <c r="E61" s="14">
        <f t="shared" si="3"/>
        <v>0</v>
      </c>
    </row>
    <row r="62" spans="1:5" ht="15">
      <c r="A62" s="19" t="s">
        <v>22</v>
      </c>
      <c r="B62" s="7" t="s">
        <v>4</v>
      </c>
      <c r="C62" s="7">
        <v>170</v>
      </c>
      <c r="D62" s="14"/>
      <c r="E62" s="14">
        <f t="shared" si="3"/>
        <v>0</v>
      </c>
    </row>
    <row r="63" spans="1:5" ht="15">
      <c r="A63" s="19" t="s">
        <v>23</v>
      </c>
      <c r="B63" s="7" t="s">
        <v>24</v>
      </c>
      <c r="C63" s="7">
        <v>475</v>
      </c>
      <c r="D63" s="14"/>
      <c r="E63" s="14">
        <f t="shared" si="3"/>
        <v>0</v>
      </c>
    </row>
    <row r="64" spans="1:5" ht="15">
      <c r="A64" s="19" t="s">
        <v>25</v>
      </c>
      <c r="B64" s="7" t="s">
        <v>9</v>
      </c>
      <c r="C64" s="7">
        <v>75</v>
      </c>
      <c r="D64" s="14"/>
      <c r="E64" s="14">
        <f t="shared" si="3"/>
        <v>0</v>
      </c>
    </row>
    <row r="65" spans="1:5" ht="15">
      <c r="A65" s="19" t="s">
        <v>26</v>
      </c>
      <c r="B65" s="7" t="s">
        <v>4</v>
      </c>
      <c r="C65" s="7">
        <v>90</v>
      </c>
      <c r="D65" s="14"/>
      <c r="E65" s="14">
        <f t="shared" si="3"/>
        <v>0</v>
      </c>
    </row>
    <row r="66" spans="1:5" ht="15">
      <c r="A66" s="24" t="s">
        <v>81</v>
      </c>
      <c r="B66" s="7" t="s">
        <v>24</v>
      </c>
      <c r="C66" s="7">
        <v>0</v>
      </c>
      <c r="D66" s="14"/>
      <c r="E66" s="14">
        <f t="shared" si="3"/>
        <v>0</v>
      </c>
    </row>
    <row r="67" spans="1:5" ht="15">
      <c r="A67" s="19" t="s">
        <v>30</v>
      </c>
      <c r="B67" s="7" t="s">
        <v>24</v>
      </c>
      <c r="C67" s="7">
        <v>341</v>
      </c>
      <c r="D67" s="14"/>
      <c r="E67" s="14">
        <f t="shared" si="3"/>
        <v>0</v>
      </c>
    </row>
    <row r="68" spans="1:5" ht="15">
      <c r="A68" s="15" t="s">
        <v>33</v>
      </c>
      <c r="B68" s="7" t="s">
        <v>4</v>
      </c>
      <c r="C68" s="7">
        <v>108</v>
      </c>
      <c r="D68" s="14"/>
      <c r="E68" s="14">
        <f t="shared" si="3"/>
        <v>0</v>
      </c>
    </row>
    <row r="69" spans="1:5" ht="15">
      <c r="A69" s="16" t="s">
        <v>10</v>
      </c>
      <c r="B69" s="7" t="s">
        <v>11</v>
      </c>
      <c r="C69" s="7">
        <v>72</v>
      </c>
      <c r="D69" s="14"/>
      <c r="E69" s="14">
        <f t="shared" si="3"/>
        <v>0</v>
      </c>
    </row>
    <row r="70" spans="1:5" ht="15.75" customHeight="1">
      <c r="A70" s="16" t="s">
        <v>17</v>
      </c>
      <c r="B70" s="7" t="s">
        <v>11</v>
      </c>
      <c r="C70" s="7">
        <v>4</v>
      </c>
      <c r="D70" s="14"/>
      <c r="E70" s="14">
        <f t="shared" si="3"/>
        <v>0</v>
      </c>
    </row>
    <row r="71" spans="1:5" ht="17.25" customHeight="1">
      <c r="A71" s="16" t="s">
        <v>82</v>
      </c>
      <c r="B71" s="7" t="s">
        <v>11</v>
      </c>
      <c r="C71" s="7">
        <v>4</v>
      </c>
      <c r="D71" s="14"/>
      <c r="E71" s="14">
        <f t="shared" si="3"/>
        <v>0</v>
      </c>
    </row>
    <row r="72" spans="1:5" ht="17.25" customHeight="1">
      <c r="A72" s="16" t="s">
        <v>84</v>
      </c>
      <c r="B72" s="7" t="s">
        <v>4</v>
      </c>
      <c r="C72" s="7">
        <v>456</v>
      </c>
      <c r="D72" s="14"/>
      <c r="E72" s="14">
        <f t="shared" si="3"/>
        <v>0</v>
      </c>
    </row>
    <row r="73" spans="1:5" ht="13.5" customHeight="1">
      <c r="A73" s="16" t="s">
        <v>83</v>
      </c>
      <c r="B73" s="7" t="s">
        <v>3</v>
      </c>
      <c r="C73" s="7">
        <v>82</v>
      </c>
      <c r="D73" s="14"/>
      <c r="E73" s="14">
        <f t="shared" si="3"/>
        <v>0</v>
      </c>
    </row>
    <row r="74" spans="1:5" ht="15">
      <c r="A74" s="16" t="s">
        <v>31</v>
      </c>
      <c r="B74" s="7" t="s">
        <v>18</v>
      </c>
      <c r="C74" s="7">
        <v>2</v>
      </c>
      <c r="D74" s="14">
        <f>SUM(E6:E69)</f>
        <v>0</v>
      </c>
      <c r="E74" s="14">
        <f>PRODUCT(D74,C74/100)</f>
        <v>0</v>
      </c>
    </row>
    <row r="75" spans="1:5" ht="15">
      <c r="A75" s="16" t="s">
        <v>80</v>
      </c>
      <c r="B75" s="7" t="s">
        <v>18</v>
      </c>
      <c r="C75" s="7">
        <v>3</v>
      </c>
      <c r="D75" s="14">
        <f>SUM(E8:E71)</f>
        <v>0</v>
      </c>
      <c r="E75" s="14">
        <f>PRODUCT(D75,0.03)</f>
        <v>0</v>
      </c>
    </row>
    <row r="77" spans="1:5" ht="15">
      <c r="A77" s="21" t="s">
        <v>47</v>
      </c>
      <c r="B77" s="10"/>
      <c r="C77" s="11"/>
      <c r="D77" s="13" t="s">
        <v>12</v>
      </c>
      <c r="E77" s="12">
        <f>SUM(E8:E75)</f>
        <v>0</v>
      </c>
    </row>
    <row r="78" spans="1:5" ht="15">
      <c r="A78" s="9"/>
      <c r="B78" s="10"/>
      <c r="C78" s="11"/>
      <c r="D78" s="13" t="s">
        <v>13</v>
      </c>
      <c r="E78" s="12">
        <f>PRODUCT(0.2*E77)</f>
        <v>0</v>
      </c>
    </row>
    <row r="79" spans="1:5" ht="14.25">
      <c r="A79" s="3"/>
      <c r="B79" s="4"/>
      <c r="C79" s="5"/>
      <c r="D79" s="13" t="s">
        <v>14</v>
      </c>
      <c r="E79" s="13">
        <f>SUM(E77:E78)</f>
        <v>0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NATŠIN Vladimir</cp:lastModifiedBy>
  <cp:lastPrinted>2017-05-15T05:21:17Z</cp:lastPrinted>
  <dcterms:created xsi:type="dcterms:W3CDTF">1997-01-24T11:07:25Z</dcterms:created>
  <dcterms:modified xsi:type="dcterms:W3CDTF">2017-06-09T13:14:21Z</dcterms:modified>
  <cp:category/>
  <cp:version/>
  <cp:contentType/>
  <cp:contentStatus/>
</cp:coreProperties>
</file>